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5" windowWidth="15480" windowHeight="11040"/>
  </bookViews>
  <sheets>
    <sheet name="IDROSAC 2 X 0,5 X 0,3" sheetId="2" r:id="rId1"/>
    <sheet name="Foglio 2" sheetId="3" r:id="rId2"/>
    <sheet name="Foglio4" sheetId="4" r:id="rId3"/>
    <sheet name="Foglio5" sheetId="5" r:id="rId4"/>
    <sheet name="Foglio6" sheetId="6" r:id="rId5"/>
    <sheet name="Foglio7" sheetId="7" r:id="rId6"/>
    <sheet name="Foglio8" sheetId="8" r:id="rId7"/>
    <sheet name="Foglio9" sheetId="9" r:id="rId8"/>
    <sheet name="Foglio10" sheetId="10" r:id="rId9"/>
    <sheet name="Foglio11" sheetId="11" r:id="rId10"/>
    <sheet name="Foglio12" sheetId="12" r:id="rId11"/>
    <sheet name="Foglio13" sheetId="13" r:id="rId12"/>
    <sheet name="Foglio14" sheetId="14" r:id="rId13"/>
    <sheet name="Foglio15" sheetId="15" r:id="rId14"/>
    <sheet name="Foglio16" sheetId="16" r:id="rId15"/>
  </sheets>
  <calcPr calcId="125725"/>
</workbook>
</file>

<file path=xl/calcChain.xml><?xml version="1.0" encoding="utf-8"?>
<calcChain xmlns="http://schemas.openxmlformats.org/spreadsheetml/2006/main">
  <c r="G16" i="2"/>
  <c r="G8"/>
  <c r="J16"/>
  <c r="G20"/>
  <c r="G25"/>
  <c r="G29"/>
  <c r="G32"/>
  <c r="G35"/>
  <c r="G41"/>
  <c r="G37" l="1"/>
  <c r="G44" s="1"/>
</calcChain>
</file>

<file path=xl/sharedStrings.xml><?xml version="1.0" encoding="utf-8"?>
<sst xmlns="http://schemas.openxmlformats.org/spreadsheetml/2006/main" count="92" uniqueCount="60">
  <si>
    <t>euro/ml</t>
  </si>
  <si>
    <t>euro/punto</t>
  </si>
  <si>
    <t>supplemento trasporto</t>
  </si>
  <si>
    <t>euro/ora------------------&gt;</t>
  </si>
  <si>
    <t>PREZZIARIO TRINCEE DRENANTI</t>
  </si>
  <si>
    <t>Compilare solo gli spazi in giallo</t>
  </si>
  <si>
    <r>
      <t>euro/m</t>
    </r>
    <r>
      <rPr>
        <vertAlign val="superscript"/>
        <sz val="12"/>
        <rFont val="Arial"/>
      </rPr>
      <t>3</t>
    </r>
    <r>
      <rPr>
        <sz val="12"/>
        <rFont val="Arial"/>
      </rPr>
      <t>--------------&gt;</t>
    </r>
  </si>
  <si>
    <t>sub-totale prezzo/ml</t>
  </si>
  <si>
    <t>coefficiente di produttività scavo in trincea a sezione obbligata</t>
  </si>
  <si>
    <t>sezione media di riferimento</t>
  </si>
  <si>
    <t>litologia</t>
  </si>
  <si>
    <t>profondità trincea</t>
  </si>
  <si>
    <t>sabbie,limi,argille</t>
  </si>
  <si>
    <t>argilliti, ghiaie cementate</t>
  </si>
  <si>
    <t>misto di terra e roccia</t>
  </si>
  <si>
    <t>da 1 a 2 m</t>
  </si>
  <si>
    <t>da 2 a 4 m</t>
  </si>
  <si>
    <t>da 4 a 6 m</t>
  </si>
  <si>
    <t>materiali di consumo</t>
  </si>
  <si>
    <t xml:space="preserve">    Caratteristiche</t>
  </si>
  <si>
    <t>Incidenza</t>
  </si>
  <si>
    <t>Prezzo</t>
  </si>
  <si>
    <t>Spess.</t>
  </si>
  <si>
    <t>Lungh.</t>
  </si>
  <si>
    <t>Alt.</t>
  </si>
  <si>
    <t>m</t>
  </si>
  <si>
    <t xml:space="preserve">num. punti </t>
  </si>
  <si>
    <t>mano d'opera</t>
  </si>
  <si>
    <t>OPERAIO QUALIFICATO</t>
  </si>
  <si>
    <t>ore  / metro</t>
  </si>
  <si>
    <t>OPERAIO COMUNE</t>
  </si>
  <si>
    <t xml:space="preserve">            totale prezzo/ml</t>
  </si>
  <si>
    <t>GUAINA IMPERMEABILE</t>
  </si>
  <si>
    <t>LEGATA AL PANNELLO</t>
  </si>
  <si>
    <t>scavo della trincea</t>
  </si>
  <si>
    <t>(da prezziario regionale/provinciale)</t>
  </si>
  <si>
    <t>inserire il valore</t>
  </si>
  <si>
    <r>
      <t>m</t>
    </r>
    <r>
      <rPr>
        <b/>
        <i/>
        <vertAlign val="superscript"/>
        <sz val="8"/>
        <rFont val="Arial"/>
        <family val="2"/>
      </rPr>
      <t>3</t>
    </r>
    <r>
      <rPr>
        <b/>
        <i/>
        <sz val="8"/>
        <rFont val="Arial"/>
        <family val="2"/>
      </rPr>
      <t>/ ml di trincea</t>
    </r>
  </si>
  <si>
    <t>INCIDENZA TRASPORTO</t>
  </si>
  <si>
    <t>distanza* (km)</t>
  </si>
  <si>
    <t>DA COMPILARE A CURA DEL PROGETTISTA</t>
  </si>
  <si>
    <t>GIUNZIONE PANNELLI</t>
  </si>
  <si>
    <t>(con anelli metallici o legatura semplice)</t>
  </si>
  <si>
    <t>Voce B</t>
  </si>
  <si>
    <t>Voce A</t>
  </si>
  <si>
    <t>Somma</t>
  </si>
  <si>
    <t>spessore</t>
  </si>
  <si>
    <t>drenaggio</t>
  </si>
  <si>
    <t>in trincea profonda</t>
  </si>
  <si>
    <t>incidenza scavo trincea</t>
  </si>
  <si>
    <t>da prezziario regionale</t>
  </si>
  <si>
    <t>mm</t>
  </si>
  <si>
    <t>analisi prezzi* modulo drenante DRENOTER</t>
  </si>
  <si>
    <t>(rotoli larghi m)</t>
  </si>
  <si>
    <t>2 x 0,5 x 0,3</t>
  </si>
  <si>
    <t xml:space="preserve">*TALE SUPPLEMENTO E' DA CONSIDERARSI PER CARICHI COMPLETI (400 ml) </t>
  </si>
  <si>
    <t>SUPPLEMENTO PER CARICHI NON COMPLETI è DI EURO 7/ml</t>
  </si>
  <si>
    <t>PER LA SICILIA/SARDEGNA IL SUPPLEMENTO E' DI euro 5/ml PER CARICHI COMPLETI (400 ml)</t>
  </si>
  <si>
    <t>Prezzi validi fino a DICEMBRE 2013</t>
  </si>
  <si>
    <t>IDROSAC 500</t>
  </si>
</sst>
</file>

<file path=xl/styles.xml><?xml version="1.0" encoding="utf-8"?>
<styleSheet xmlns="http://schemas.openxmlformats.org/spreadsheetml/2006/main">
  <numFmts count="3">
    <numFmt numFmtId="177" formatCode="_-[$€-2]\ * #,##0.00_-;\-[$€-2]\ * #,##0.00_-;_-[$€-2]\ * &quot;-&quot;??_-"/>
    <numFmt numFmtId="181" formatCode="[$€-2]\ #,##0.00"/>
    <numFmt numFmtId="182" formatCode="[$€-2]\ #,##0"/>
  </numFmts>
  <fonts count="22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</font>
    <font>
      <b/>
      <i/>
      <sz val="16"/>
      <name val="Arial"/>
      <family val="2"/>
    </font>
    <font>
      <sz val="16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vertAlign val="superscript"/>
      <sz val="8"/>
      <name val="Arial"/>
      <family val="2"/>
    </font>
    <font>
      <b/>
      <i/>
      <sz val="14"/>
      <name val="Geneva"/>
    </font>
    <font>
      <sz val="14"/>
      <name val="Geneva"/>
    </font>
    <font>
      <b/>
      <sz val="9"/>
      <name val="Geneva"/>
    </font>
    <font>
      <sz val="18"/>
      <name val="Arial"/>
    </font>
    <font>
      <b/>
      <sz val="12"/>
      <name val="Arial"/>
    </font>
    <font>
      <sz val="12"/>
      <name val="Arial"/>
    </font>
    <font>
      <vertAlign val="superscript"/>
      <sz val="12"/>
      <name val="Arial"/>
    </font>
    <font>
      <b/>
      <sz val="9"/>
      <name val="Arial"/>
    </font>
    <font>
      <b/>
      <i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3" fillId="0" borderId="0" applyFont="0" applyFill="0" applyBorder="0" applyAlignment="0" applyProtection="0"/>
  </cellStyleXfs>
  <cellXfs count="123">
    <xf numFmtId="0" fontId="0" fillId="0" borderId="0" xfId="0"/>
    <xf numFmtId="0" fontId="2" fillId="2" borderId="1" xfId="0" applyFont="1" applyFill="1" applyBorder="1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/>
    <xf numFmtId="3" fontId="0" fillId="2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7" xfId="0" applyFill="1" applyBorder="1"/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4" fillId="2" borderId="15" xfId="0" applyFont="1" applyFill="1" applyBorder="1"/>
    <xf numFmtId="0" fontId="2" fillId="2" borderId="3" xfId="0" applyFont="1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14" xfId="0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0" fillId="0" borderId="3" xfId="0" applyBorder="1"/>
    <xf numFmtId="0" fontId="0" fillId="2" borderId="5" xfId="0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/>
    <xf numFmtId="0" fontId="0" fillId="0" borderId="10" xfId="0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14" xfId="0" applyFont="1" applyFill="1" applyBorder="1"/>
    <xf numFmtId="0" fontId="0" fillId="3" borderId="13" xfId="0" applyFill="1" applyBorder="1"/>
    <xf numFmtId="0" fontId="0" fillId="0" borderId="5" xfId="0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6" fillId="2" borderId="1" xfId="0" applyFont="1" applyFill="1" applyBorder="1"/>
    <xf numFmtId="0" fontId="0" fillId="4" borderId="12" xfId="0" applyFill="1" applyBorder="1"/>
    <xf numFmtId="0" fontId="7" fillId="2" borderId="0" xfId="0" applyFont="1" applyFill="1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0" fontId="0" fillId="4" borderId="2" xfId="0" applyFill="1" applyBorder="1"/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/>
    <xf numFmtId="0" fontId="0" fillId="4" borderId="0" xfId="0" applyFill="1" applyBorder="1"/>
    <xf numFmtId="3" fontId="0" fillId="4" borderId="9" xfId="0" applyNumberFormat="1" applyFill="1" applyBorder="1" applyAlignment="1">
      <alignment horizontal="center"/>
    </xf>
    <xf numFmtId="0" fontId="0" fillId="2" borderId="15" xfId="0" applyFill="1" applyBorder="1"/>
    <xf numFmtId="0" fontId="4" fillId="4" borderId="1" xfId="0" applyFont="1" applyFill="1" applyBorder="1"/>
    <xf numFmtId="0" fontId="0" fillId="0" borderId="14" xfId="0" applyBorder="1"/>
    <xf numFmtId="0" fontId="0" fillId="2" borderId="12" xfId="0" applyFill="1" applyBorder="1"/>
    <xf numFmtId="0" fontId="2" fillId="2" borderId="14" xfId="0" applyFont="1" applyFill="1" applyBorder="1"/>
    <xf numFmtId="177" fontId="0" fillId="0" borderId="0" xfId="1" applyFont="1"/>
    <xf numFmtId="0" fontId="0" fillId="5" borderId="0" xfId="0" applyFill="1" applyBorder="1"/>
    <xf numFmtId="3" fontId="0" fillId="4" borderId="10" xfId="0" applyNumberFormat="1" applyFill="1" applyBorder="1" applyAlignment="1" applyProtection="1">
      <alignment horizontal="center"/>
      <protection locked="0"/>
    </xf>
    <xf numFmtId="0" fontId="9" fillId="0" borderId="0" xfId="0" applyFont="1"/>
    <xf numFmtId="1" fontId="10" fillId="0" borderId="0" xfId="0" applyNumberFormat="1" applyFont="1"/>
    <xf numFmtId="0" fontId="11" fillId="0" borderId="10" xfId="0" applyFont="1" applyBorder="1"/>
    <xf numFmtId="0" fontId="11" fillId="0" borderId="14" xfId="0" applyFont="1" applyBorder="1"/>
    <xf numFmtId="0" fontId="0" fillId="0" borderId="12" xfId="0" applyBorder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/>
    <xf numFmtId="0" fontId="12" fillId="0" borderId="0" xfId="0" applyFont="1" applyAlignment="1">
      <alignment horizontal="center"/>
    </xf>
    <xf numFmtId="0" fontId="5" fillId="0" borderId="0" xfId="0" applyFont="1" applyBorder="1"/>
    <xf numFmtId="4" fontId="0" fillId="2" borderId="10" xfId="0" applyNumberFormat="1" applyFill="1" applyBorder="1" applyAlignment="1">
      <alignment horizontal="center"/>
    </xf>
    <xf numFmtId="0" fontId="0" fillId="0" borderId="13" xfId="0" applyBorder="1"/>
    <xf numFmtId="0" fontId="14" fillId="2" borderId="5" xfId="0" applyFont="1" applyFill="1" applyBorder="1" applyAlignment="1">
      <alignment horizontal="center"/>
    </xf>
    <xf numFmtId="181" fontId="0" fillId="2" borderId="8" xfId="0" applyNumberFormat="1" applyFill="1" applyBorder="1" applyAlignment="1">
      <alignment horizontal="center"/>
    </xf>
    <xf numFmtId="181" fontId="0" fillId="2" borderId="10" xfId="0" applyNumberFormat="1" applyFill="1" applyBorder="1" applyAlignment="1">
      <alignment horizontal="center"/>
    </xf>
    <xf numFmtId="182" fontId="0" fillId="2" borderId="10" xfId="0" applyNumberFormat="1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12" xfId="0" applyFont="1" applyFill="1" applyBorder="1" applyAlignment="1" applyProtection="1">
      <alignment horizontal="center"/>
      <protection locked="0"/>
    </xf>
    <xf numFmtId="181" fontId="3" fillId="2" borderId="10" xfId="0" applyNumberFormat="1" applyFont="1" applyFill="1" applyBorder="1" applyAlignment="1">
      <alignment horizontal="center"/>
    </xf>
    <xf numFmtId="2" fontId="3" fillId="2" borderId="0" xfId="0" applyNumberFormat="1" applyFont="1" applyFill="1" applyBorder="1"/>
    <xf numFmtId="2" fontId="2" fillId="5" borderId="0" xfId="0" applyNumberFormat="1" applyFont="1" applyFill="1" applyBorder="1" applyAlignment="1">
      <alignment horizontal="left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/>
    <xf numFmtId="2" fontId="3" fillId="2" borderId="1" xfId="0" applyNumberFormat="1" applyFont="1" applyFill="1" applyBorder="1"/>
    <xf numFmtId="2" fontId="2" fillId="4" borderId="0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2" fontId="0" fillId="4" borderId="14" xfId="0" applyNumberFormat="1" applyFill="1" applyBorder="1" applyProtection="1">
      <protection locked="0"/>
    </xf>
    <xf numFmtId="181" fontId="0" fillId="2" borderId="11" xfId="0" applyNumberFormat="1" applyFill="1" applyBorder="1" applyAlignment="1">
      <alignment horizontal="center"/>
    </xf>
    <xf numFmtId="181" fontId="2" fillId="2" borderId="9" xfId="0" applyNumberFormat="1" applyFont="1" applyFill="1" applyBorder="1" applyAlignment="1">
      <alignment horizontal="center"/>
    </xf>
    <xf numFmtId="181" fontId="13" fillId="2" borderId="10" xfId="0" applyNumberFormat="1" applyFont="1" applyFill="1" applyBorder="1" applyAlignment="1">
      <alignment horizontal="center"/>
    </xf>
    <xf numFmtId="181" fontId="1" fillId="2" borderId="11" xfId="0" applyNumberFormat="1" applyFont="1" applyFill="1" applyBorder="1" applyAlignment="1">
      <alignment horizontal="center"/>
    </xf>
    <xf numFmtId="181" fontId="16" fillId="0" borderId="9" xfId="0" applyNumberFormat="1" applyFont="1" applyBorder="1" applyAlignment="1">
      <alignment horizontal="center"/>
    </xf>
    <xf numFmtId="0" fontId="17" fillId="0" borderId="15" xfId="0" applyFont="1" applyBorder="1"/>
    <xf numFmtId="2" fontId="3" fillId="2" borderId="6" xfId="0" applyNumberFormat="1" applyFont="1" applyFill="1" applyBorder="1"/>
    <xf numFmtId="0" fontId="2" fillId="2" borderId="14" xfId="0" applyFont="1" applyFill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2" borderId="15" xfId="0" applyFont="1" applyFill="1" applyBorder="1"/>
    <xf numFmtId="181" fontId="0" fillId="2" borderId="9" xfId="0" applyNumberFormat="1" applyFill="1" applyBorder="1" applyAlignment="1">
      <alignment horizontal="center"/>
    </xf>
    <xf numFmtId="182" fontId="0" fillId="2" borderId="11" xfId="0" applyNumberFormat="1" applyFill="1" applyBorder="1" applyAlignment="1">
      <alignment horizontal="center"/>
    </xf>
    <xf numFmtId="0" fontId="19" fillId="2" borderId="14" xfId="0" applyFont="1" applyFill="1" applyBorder="1"/>
    <xf numFmtId="181" fontId="0" fillId="2" borderId="9" xfId="0" applyNumberFormat="1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20" fillId="0" borderId="3" xfId="0" applyFont="1" applyBorder="1"/>
    <xf numFmtId="0" fontId="21" fillId="2" borderId="0" xfId="0" applyFont="1" applyFill="1" applyBorder="1"/>
    <xf numFmtId="0" fontId="21" fillId="2" borderId="13" xfId="0" applyFont="1" applyFill="1" applyBorder="1"/>
    <xf numFmtId="0" fontId="3" fillId="7" borderId="12" xfId="0" applyFont="1" applyFill="1" applyBorder="1" applyAlignment="1" applyProtection="1">
      <alignment horizontal="center"/>
      <protection locked="0"/>
    </xf>
    <xf numFmtId="182" fontId="0" fillId="2" borderId="2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6" borderId="10" xfId="0" applyFill="1" applyBorder="1" applyAlignment="1" applyProtection="1">
      <alignment horizontal="center"/>
      <protection hidden="1"/>
    </xf>
    <xf numFmtId="0" fontId="20" fillId="0" borderId="0" xfId="0" applyFont="1"/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11</xdr:row>
      <xdr:rowOff>152400</xdr:rowOff>
    </xdr:from>
    <xdr:to>
      <xdr:col>2</xdr:col>
      <xdr:colOff>104775</xdr:colOff>
      <xdr:row>13</xdr:row>
      <xdr:rowOff>85725</xdr:rowOff>
    </xdr:to>
    <xdr:sp macro="" textlink="">
      <xdr:nvSpPr>
        <xdr:cNvPr id="2388" name="Line 1"/>
        <xdr:cNvSpPr>
          <a:spLocks noChangeShapeType="1"/>
        </xdr:cNvSpPr>
      </xdr:nvSpPr>
      <xdr:spPr bwMode="auto">
        <a:xfrm>
          <a:off x="2066925" y="2276475"/>
          <a:ext cx="49530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38</xdr:row>
      <xdr:rowOff>9525</xdr:rowOff>
    </xdr:from>
    <xdr:to>
      <xdr:col>3</xdr:col>
      <xdr:colOff>219075</xdr:colOff>
      <xdr:row>39</xdr:row>
      <xdr:rowOff>76200</xdr:rowOff>
    </xdr:to>
    <xdr:sp macro="" textlink="">
      <xdr:nvSpPr>
        <xdr:cNvPr id="2389" name="Line 2"/>
        <xdr:cNvSpPr>
          <a:spLocks noChangeShapeType="1"/>
        </xdr:cNvSpPr>
      </xdr:nvSpPr>
      <xdr:spPr bwMode="auto">
        <a:xfrm flipH="1">
          <a:off x="3933825" y="6734175"/>
          <a:ext cx="2000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457200</xdr:colOff>
      <xdr:row>38</xdr:row>
      <xdr:rowOff>9525</xdr:rowOff>
    </xdr:from>
    <xdr:to>
      <xdr:col>4</xdr:col>
      <xdr:colOff>0</xdr:colOff>
      <xdr:row>39</xdr:row>
      <xdr:rowOff>95250</xdr:rowOff>
    </xdr:to>
    <xdr:sp macro="" textlink="">
      <xdr:nvSpPr>
        <xdr:cNvPr id="2390" name="Line 3"/>
        <xdr:cNvSpPr>
          <a:spLocks noChangeShapeType="1"/>
        </xdr:cNvSpPr>
      </xdr:nvSpPr>
      <xdr:spPr bwMode="auto">
        <a:xfrm>
          <a:off x="4314825" y="673417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1714500</xdr:colOff>
      <xdr:row>48</xdr:row>
      <xdr:rowOff>0</xdr:rowOff>
    </xdr:from>
    <xdr:to>
      <xdr:col>3</xdr:col>
      <xdr:colOff>142875</xdr:colOff>
      <xdr:row>52</xdr:row>
      <xdr:rowOff>133350</xdr:rowOff>
    </xdr:to>
    <xdr:sp macro="" textlink="">
      <xdr:nvSpPr>
        <xdr:cNvPr id="2391" name="Line 6"/>
        <xdr:cNvSpPr>
          <a:spLocks noChangeShapeType="1"/>
        </xdr:cNvSpPr>
      </xdr:nvSpPr>
      <xdr:spPr bwMode="auto">
        <a:xfrm>
          <a:off x="3914775" y="8524875"/>
          <a:ext cx="14287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352425</xdr:colOff>
      <xdr:row>48</xdr:row>
      <xdr:rowOff>9525</xdr:rowOff>
    </xdr:from>
    <xdr:to>
      <xdr:col>3</xdr:col>
      <xdr:colOff>781050</xdr:colOff>
      <xdr:row>52</xdr:row>
      <xdr:rowOff>133350</xdr:rowOff>
    </xdr:to>
    <xdr:sp macro="" textlink="">
      <xdr:nvSpPr>
        <xdr:cNvPr id="2392" name="Line 7"/>
        <xdr:cNvSpPr>
          <a:spLocks noChangeShapeType="1"/>
        </xdr:cNvSpPr>
      </xdr:nvSpPr>
      <xdr:spPr bwMode="auto">
        <a:xfrm flipV="1">
          <a:off x="4267200" y="8534400"/>
          <a:ext cx="4762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52</xdr:row>
      <xdr:rowOff>152400</xdr:rowOff>
    </xdr:from>
    <xdr:to>
      <xdr:col>3</xdr:col>
      <xdr:colOff>333375</xdr:colOff>
      <xdr:row>55</xdr:row>
      <xdr:rowOff>161925</xdr:rowOff>
    </xdr:to>
    <xdr:sp macro="" textlink="">
      <xdr:nvSpPr>
        <xdr:cNvPr id="2393" name="Rectangle 8"/>
        <xdr:cNvSpPr>
          <a:spLocks noChangeArrowheads="1"/>
        </xdr:cNvSpPr>
      </xdr:nvSpPr>
      <xdr:spPr bwMode="auto">
        <a:xfrm>
          <a:off x="4057650" y="9324975"/>
          <a:ext cx="190500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1685925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2394" name="Line 9"/>
        <xdr:cNvSpPr>
          <a:spLocks noChangeShapeType="1"/>
        </xdr:cNvSpPr>
      </xdr:nvSpPr>
      <xdr:spPr bwMode="auto">
        <a:xfrm>
          <a:off x="3914775" y="8524875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276225</xdr:colOff>
      <xdr:row>51</xdr:row>
      <xdr:rowOff>28575</xdr:rowOff>
    </xdr:from>
    <xdr:to>
      <xdr:col>3</xdr:col>
      <xdr:colOff>400050</xdr:colOff>
      <xdr:row>51</xdr:row>
      <xdr:rowOff>133350</xdr:rowOff>
    </xdr:to>
    <xdr:sp macro="" textlink="">
      <xdr:nvSpPr>
        <xdr:cNvPr id="2395" name="Line 10"/>
        <xdr:cNvSpPr>
          <a:spLocks noChangeShapeType="1"/>
        </xdr:cNvSpPr>
      </xdr:nvSpPr>
      <xdr:spPr bwMode="auto">
        <a:xfrm flipH="1" flipV="1">
          <a:off x="4191000" y="9039225"/>
          <a:ext cx="123825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257175</xdr:colOff>
      <xdr:row>52</xdr:row>
      <xdr:rowOff>57150</xdr:rowOff>
    </xdr:from>
    <xdr:to>
      <xdr:col>4</xdr:col>
      <xdr:colOff>76200</xdr:colOff>
      <xdr:row>54</xdr:row>
      <xdr:rowOff>9525</xdr:rowOff>
    </xdr:to>
    <xdr:sp macro="" textlink="">
      <xdr:nvSpPr>
        <xdr:cNvPr id="2396" name="Line 11"/>
        <xdr:cNvSpPr>
          <a:spLocks noChangeShapeType="1"/>
        </xdr:cNvSpPr>
      </xdr:nvSpPr>
      <xdr:spPr bwMode="auto">
        <a:xfrm flipH="1">
          <a:off x="4171950" y="9229725"/>
          <a:ext cx="2190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876300</xdr:colOff>
      <xdr:row>34</xdr:row>
      <xdr:rowOff>123825</xdr:rowOff>
    </xdr:from>
    <xdr:to>
      <xdr:col>2</xdr:col>
      <xdr:colOff>76200</xdr:colOff>
      <xdr:row>47</xdr:row>
      <xdr:rowOff>66675</xdr:rowOff>
    </xdr:to>
    <xdr:sp macro="" textlink="">
      <xdr:nvSpPr>
        <xdr:cNvPr id="2397" name="Line 12"/>
        <xdr:cNvSpPr>
          <a:spLocks noChangeShapeType="1"/>
        </xdr:cNvSpPr>
      </xdr:nvSpPr>
      <xdr:spPr bwMode="auto">
        <a:xfrm flipH="1" flipV="1">
          <a:off x="2066925" y="6067425"/>
          <a:ext cx="466725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685800</xdr:colOff>
      <xdr:row>48</xdr:row>
      <xdr:rowOff>0</xdr:rowOff>
    </xdr:from>
    <xdr:to>
      <xdr:col>2</xdr:col>
      <xdr:colOff>66675</xdr:colOff>
      <xdr:row>56</xdr:row>
      <xdr:rowOff>152400</xdr:rowOff>
    </xdr:to>
    <xdr:sp macro="" textlink="">
      <xdr:nvSpPr>
        <xdr:cNvPr id="2398" name="Line 13"/>
        <xdr:cNvSpPr>
          <a:spLocks noChangeShapeType="1"/>
        </xdr:cNvSpPr>
      </xdr:nvSpPr>
      <xdr:spPr bwMode="auto">
        <a:xfrm flipH="1">
          <a:off x="1876425" y="8524875"/>
          <a:ext cx="64770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</xdr:colOff>
      <xdr:row>47</xdr:row>
      <xdr:rowOff>209550</xdr:rowOff>
    </xdr:from>
    <xdr:to>
      <xdr:col>2</xdr:col>
      <xdr:colOff>885825</xdr:colOff>
      <xdr:row>56</xdr:row>
      <xdr:rowOff>161925</xdr:rowOff>
    </xdr:to>
    <xdr:sp macro="" textlink="">
      <xdr:nvSpPr>
        <xdr:cNvPr id="2399" name="Line 14"/>
        <xdr:cNvSpPr>
          <a:spLocks noChangeShapeType="1"/>
        </xdr:cNvSpPr>
      </xdr:nvSpPr>
      <xdr:spPr bwMode="auto">
        <a:xfrm>
          <a:off x="2543175" y="8496300"/>
          <a:ext cx="80010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104775</xdr:colOff>
      <xdr:row>47</xdr:row>
      <xdr:rowOff>209550</xdr:rowOff>
    </xdr:from>
    <xdr:to>
      <xdr:col>3</xdr:col>
      <xdr:colOff>409575</xdr:colOff>
      <xdr:row>57</xdr:row>
      <xdr:rowOff>9525</xdr:rowOff>
    </xdr:to>
    <xdr:sp macro="" textlink="">
      <xdr:nvSpPr>
        <xdr:cNvPr id="2400" name="Line 15"/>
        <xdr:cNvSpPr>
          <a:spLocks noChangeShapeType="1"/>
        </xdr:cNvSpPr>
      </xdr:nvSpPr>
      <xdr:spPr bwMode="auto">
        <a:xfrm>
          <a:off x="2562225" y="8496300"/>
          <a:ext cx="175260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7</xdr:row>
      <xdr:rowOff>85725</xdr:rowOff>
    </xdr:from>
    <xdr:to>
      <xdr:col>8</xdr:col>
      <xdr:colOff>0</xdr:colOff>
      <xdr:row>7</xdr:row>
      <xdr:rowOff>85725</xdr:rowOff>
    </xdr:to>
    <xdr:sp macro="" textlink="">
      <xdr:nvSpPr>
        <xdr:cNvPr id="2401" name="Line -1023"/>
        <xdr:cNvSpPr>
          <a:spLocks noChangeShapeType="1"/>
        </xdr:cNvSpPr>
      </xdr:nvSpPr>
      <xdr:spPr bwMode="auto">
        <a:xfrm>
          <a:off x="6400800" y="15621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14</xdr:row>
      <xdr:rowOff>114300</xdr:rowOff>
    </xdr:from>
    <xdr:to>
      <xdr:col>8</xdr:col>
      <xdr:colOff>247650</xdr:colOff>
      <xdr:row>19</xdr:row>
      <xdr:rowOff>9525</xdr:rowOff>
    </xdr:to>
    <xdr:sp macro="" textlink="">
      <xdr:nvSpPr>
        <xdr:cNvPr id="2402" name="Rectangle -1022" descr="Dotted grid"/>
        <xdr:cNvSpPr>
          <a:spLocks noChangeArrowheads="1"/>
        </xdr:cNvSpPr>
      </xdr:nvSpPr>
      <xdr:spPr bwMode="auto">
        <a:xfrm>
          <a:off x="6896100" y="2724150"/>
          <a:ext cx="228600" cy="704850"/>
        </a:xfrm>
        <a:prstGeom prst="rect">
          <a:avLst/>
        </a:prstGeom>
        <a:pattFill prst="dotGrid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28575</xdr:colOff>
      <xdr:row>7</xdr:row>
      <xdr:rowOff>57150</xdr:rowOff>
    </xdr:from>
    <xdr:to>
      <xdr:col>8</xdr:col>
      <xdr:colOff>257175</xdr:colOff>
      <xdr:row>14</xdr:row>
      <xdr:rowOff>114300</xdr:rowOff>
    </xdr:to>
    <xdr:sp macro="" textlink="">
      <xdr:nvSpPr>
        <xdr:cNvPr id="2403" name="Rectangle -1020"/>
        <xdr:cNvSpPr>
          <a:spLocks noChangeArrowheads="1"/>
        </xdr:cNvSpPr>
      </xdr:nvSpPr>
      <xdr:spPr bwMode="auto">
        <a:xfrm>
          <a:off x="6905625" y="1533525"/>
          <a:ext cx="228600" cy="1190625"/>
        </a:xfrm>
        <a:prstGeom prst="rect">
          <a:avLst/>
        </a:prstGeom>
        <a:solidFill>
          <a:srgbClr val="999933"/>
        </a:solidFill>
        <a:ln w="9525">
          <a:solidFill>
            <a:srgbClr val="999933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266700</xdr:colOff>
      <xdr:row>7</xdr:row>
      <xdr:rowOff>66675</xdr:rowOff>
    </xdr:from>
    <xdr:to>
      <xdr:col>9</xdr:col>
      <xdr:colOff>152400</xdr:colOff>
      <xdr:row>7</xdr:row>
      <xdr:rowOff>66675</xdr:rowOff>
    </xdr:to>
    <xdr:sp macro="" textlink="">
      <xdr:nvSpPr>
        <xdr:cNvPr id="2404" name="Line -1019"/>
        <xdr:cNvSpPr>
          <a:spLocks noChangeShapeType="1"/>
        </xdr:cNvSpPr>
      </xdr:nvSpPr>
      <xdr:spPr bwMode="auto">
        <a:xfrm>
          <a:off x="7143750" y="154305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12</xdr:row>
      <xdr:rowOff>95250</xdr:rowOff>
    </xdr:from>
    <xdr:to>
      <xdr:col>8</xdr:col>
      <xdr:colOff>381000</xdr:colOff>
      <xdr:row>19</xdr:row>
      <xdr:rowOff>0</xdr:rowOff>
    </xdr:to>
    <xdr:sp macro="" textlink="">
      <xdr:nvSpPr>
        <xdr:cNvPr id="2405" name="Line -1018"/>
        <xdr:cNvSpPr>
          <a:spLocks noChangeShapeType="1"/>
        </xdr:cNvSpPr>
      </xdr:nvSpPr>
      <xdr:spPr bwMode="auto">
        <a:xfrm>
          <a:off x="7258050" y="2381250"/>
          <a:ext cx="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276225</xdr:colOff>
      <xdr:row>7</xdr:row>
      <xdr:rowOff>133350</xdr:rowOff>
    </xdr:from>
    <xdr:to>
      <xdr:col>7</xdr:col>
      <xdr:colOff>552450</xdr:colOff>
      <xdr:row>13</xdr:row>
      <xdr:rowOff>85725</xdr:rowOff>
    </xdr:to>
    <xdr:sp macro="" textlink="">
      <xdr:nvSpPr>
        <xdr:cNvPr id="2406" name="Line -1017"/>
        <xdr:cNvSpPr>
          <a:spLocks noChangeShapeType="1"/>
        </xdr:cNvSpPr>
      </xdr:nvSpPr>
      <xdr:spPr bwMode="auto">
        <a:xfrm>
          <a:off x="5067300" y="1609725"/>
          <a:ext cx="1771650" cy="923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0</xdr:rowOff>
    </xdr:from>
    <xdr:to>
      <xdr:col>6</xdr:col>
      <xdr:colOff>247650</xdr:colOff>
      <xdr:row>0</xdr:row>
      <xdr:rowOff>0</xdr:rowOff>
    </xdr:to>
    <xdr:sp macro="" textlink="">
      <xdr:nvSpPr>
        <xdr:cNvPr id="3260" name="Line 8"/>
        <xdr:cNvSpPr>
          <a:spLocks noChangeShapeType="1"/>
        </xdr:cNvSpPr>
      </xdr:nvSpPr>
      <xdr:spPr bwMode="auto">
        <a:xfrm flipV="1">
          <a:off x="1828800" y="0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142875</xdr:colOff>
      <xdr:row>0</xdr:row>
      <xdr:rowOff>0</xdr:rowOff>
    </xdr:from>
    <xdr:to>
      <xdr:col>6</xdr:col>
      <xdr:colOff>142875</xdr:colOff>
      <xdr:row>0</xdr:row>
      <xdr:rowOff>0</xdr:rowOff>
    </xdr:to>
    <xdr:sp macro="" textlink="">
      <xdr:nvSpPr>
        <xdr:cNvPr id="3261" name="Line 9"/>
        <xdr:cNvSpPr>
          <a:spLocks noChangeShapeType="1"/>
        </xdr:cNvSpPr>
      </xdr:nvSpPr>
      <xdr:spPr bwMode="auto">
        <a:xfrm flipH="1">
          <a:off x="3800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6</xdr:col>
      <xdr:colOff>257175</xdr:colOff>
      <xdr:row>0</xdr:row>
      <xdr:rowOff>0</xdr:rowOff>
    </xdr:from>
    <xdr:to>
      <xdr:col>8</xdr:col>
      <xdr:colOff>342900</xdr:colOff>
      <xdr:row>10</xdr:row>
      <xdr:rowOff>104775</xdr:rowOff>
    </xdr:to>
    <xdr:pic>
      <xdr:nvPicPr>
        <xdr:cNvPr id="326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0"/>
          <a:ext cx="13049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419100</xdr:colOff>
      <xdr:row>0</xdr:row>
      <xdr:rowOff>0</xdr:rowOff>
    </xdr:from>
    <xdr:to>
      <xdr:col>8</xdr:col>
      <xdr:colOff>438150</xdr:colOff>
      <xdr:row>0</xdr:row>
      <xdr:rowOff>0</xdr:rowOff>
    </xdr:to>
    <xdr:sp macro="" textlink="">
      <xdr:nvSpPr>
        <xdr:cNvPr id="3263" name="Line 13"/>
        <xdr:cNvSpPr>
          <a:spLocks noChangeShapeType="1"/>
        </xdr:cNvSpPr>
      </xdr:nvSpPr>
      <xdr:spPr bwMode="auto">
        <a:xfrm flipH="1">
          <a:off x="4686300" y="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200025</xdr:colOff>
      <xdr:row>8</xdr:row>
      <xdr:rowOff>57150</xdr:rowOff>
    </xdr:to>
    <xdr:pic>
      <xdr:nvPicPr>
        <xdr:cNvPr id="326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0" y="0"/>
          <a:ext cx="8096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265" name="Line 15"/>
        <xdr:cNvSpPr>
          <a:spLocks noChangeShapeType="1"/>
        </xdr:cNvSpPr>
      </xdr:nvSpPr>
      <xdr:spPr bwMode="auto">
        <a:xfrm>
          <a:off x="5334000" y="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504825</xdr:colOff>
      <xdr:row>0</xdr:row>
      <xdr:rowOff>0</xdr:rowOff>
    </xdr:from>
    <xdr:to>
      <xdr:col>10</xdr:col>
      <xdr:colOff>438150</xdr:colOff>
      <xdr:row>0</xdr:row>
      <xdr:rowOff>0</xdr:rowOff>
    </xdr:to>
    <xdr:sp macro="" textlink="">
      <xdr:nvSpPr>
        <xdr:cNvPr id="3266" name="Line 16"/>
        <xdr:cNvSpPr>
          <a:spLocks noChangeShapeType="1"/>
        </xdr:cNvSpPr>
      </xdr:nvSpPr>
      <xdr:spPr bwMode="auto">
        <a:xfrm>
          <a:off x="5381625" y="0"/>
          <a:ext cx="1152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11</xdr:col>
      <xdr:colOff>47625</xdr:colOff>
      <xdr:row>0</xdr:row>
      <xdr:rowOff>0</xdr:rowOff>
    </xdr:to>
    <xdr:sp macro="" textlink="">
      <xdr:nvSpPr>
        <xdr:cNvPr id="3267" name="Line 17"/>
        <xdr:cNvSpPr>
          <a:spLocks noChangeShapeType="1"/>
        </xdr:cNvSpPr>
      </xdr:nvSpPr>
      <xdr:spPr bwMode="auto">
        <a:xfrm flipH="1">
          <a:off x="6753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47625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3268" name="Line -1022"/>
        <xdr:cNvSpPr>
          <a:spLocks noChangeShapeType="1"/>
        </xdr:cNvSpPr>
      </xdr:nvSpPr>
      <xdr:spPr bwMode="auto">
        <a:xfrm>
          <a:off x="6143625" y="0"/>
          <a:ext cx="85725" cy="0"/>
        </a:xfrm>
        <a:prstGeom prst="line">
          <a:avLst/>
        </a:prstGeom>
        <a:noFill/>
        <a:ln w="44450">
          <a:solidFill>
            <a:srgbClr val="FF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142875</xdr:colOff>
      <xdr:row>0</xdr:row>
      <xdr:rowOff>0</xdr:rowOff>
    </xdr:from>
    <xdr:to>
      <xdr:col>10</xdr:col>
      <xdr:colOff>400050</xdr:colOff>
      <xdr:row>0</xdr:row>
      <xdr:rowOff>0</xdr:rowOff>
    </xdr:to>
    <xdr:sp macro="" textlink="">
      <xdr:nvSpPr>
        <xdr:cNvPr id="3269" name="Line -1021"/>
        <xdr:cNvSpPr>
          <a:spLocks noChangeShapeType="1"/>
        </xdr:cNvSpPr>
      </xdr:nvSpPr>
      <xdr:spPr bwMode="auto">
        <a:xfrm flipH="1">
          <a:off x="6238875" y="0"/>
          <a:ext cx="257175" cy="0"/>
        </a:xfrm>
        <a:prstGeom prst="line">
          <a:avLst/>
        </a:prstGeom>
        <a:noFill/>
        <a:ln w="44450">
          <a:solidFill>
            <a:srgbClr val="FF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1"/>
  <sheetViews>
    <sheetView tabSelected="1" topLeftCell="A28" workbookViewId="0">
      <selection activeCell="C19" sqref="C19"/>
    </sheetView>
  </sheetViews>
  <sheetFormatPr defaultColWidth="8.85546875" defaultRowHeight="12.75"/>
  <cols>
    <col min="1" max="1" width="17.85546875" customWidth="1"/>
    <col min="2" max="2" width="19" customWidth="1"/>
    <col min="3" max="3" width="21.85546875" customWidth="1"/>
    <col min="4" max="4" width="6" customWidth="1"/>
    <col min="5" max="5" width="7.140625" customWidth="1"/>
    <col min="6" max="6" width="5" customWidth="1"/>
    <col min="7" max="7" width="17.42578125" customWidth="1"/>
  </cols>
  <sheetData>
    <row r="1" spans="1:11" ht="25.5" customHeight="1">
      <c r="A1" s="104" t="s">
        <v>4</v>
      </c>
      <c r="C1" s="75">
        <v>2013</v>
      </c>
      <c r="D1" s="60" t="s">
        <v>5</v>
      </c>
      <c r="E1" s="78"/>
      <c r="F1" s="78"/>
      <c r="G1" s="70"/>
    </row>
    <row r="2" spans="1:11" ht="15">
      <c r="A2" s="101" t="s">
        <v>52</v>
      </c>
      <c r="B2" s="9"/>
      <c r="C2" s="9"/>
      <c r="D2" s="60" t="s">
        <v>58</v>
      </c>
      <c r="E2" s="78"/>
      <c r="F2" s="78"/>
      <c r="G2" s="70"/>
    </row>
    <row r="3" spans="1:11" ht="15">
      <c r="A3" s="105" t="s">
        <v>48</v>
      </c>
      <c r="B3" s="10"/>
      <c r="C3" s="10"/>
      <c r="D3" s="10"/>
      <c r="E3" s="10"/>
      <c r="F3" s="10"/>
      <c r="G3" s="11"/>
    </row>
    <row r="4" spans="1:11" ht="15">
      <c r="A4" s="106" t="s">
        <v>18</v>
      </c>
      <c r="B4" s="22"/>
      <c r="C4" s="14" t="s">
        <v>21</v>
      </c>
      <c r="D4" s="32" t="s">
        <v>19</v>
      </c>
      <c r="E4" s="29"/>
      <c r="F4" s="29"/>
      <c r="G4" s="14" t="s">
        <v>20</v>
      </c>
    </row>
    <row r="5" spans="1:11">
      <c r="A5" s="28"/>
      <c r="B5" s="8"/>
      <c r="C5" s="30"/>
      <c r="D5" s="6"/>
      <c r="E5" s="7"/>
      <c r="F5" s="8"/>
      <c r="G5" s="15"/>
    </row>
    <row r="6" spans="1:11">
      <c r="A6" s="62" t="s">
        <v>59</v>
      </c>
      <c r="B6" s="61"/>
      <c r="D6" s="16" t="s">
        <v>22</v>
      </c>
      <c r="E6" s="16" t="s">
        <v>23</v>
      </c>
      <c r="F6" s="12" t="s">
        <v>24</v>
      </c>
      <c r="G6" s="15" t="s">
        <v>0</v>
      </c>
    </row>
    <row r="7" spans="1:11" ht="20.25">
      <c r="A7" s="76" t="s">
        <v>54</v>
      </c>
      <c r="C7" s="15" t="s">
        <v>0</v>
      </c>
      <c r="D7" s="15" t="s">
        <v>25</v>
      </c>
      <c r="E7" s="15" t="s">
        <v>25</v>
      </c>
      <c r="F7" s="13" t="s">
        <v>25</v>
      </c>
      <c r="G7" s="19"/>
      <c r="H7" s="84"/>
      <c r="I7" s="84"/>
      <c r="J7" s="84"/>
      <c r="K7" s="84"/>
    </row>
    <row r="8" spans="1:11">
      <c r="A8" s="6"/>
      <c r="B8" s="8"/>
      <c r="C8" s="81">
        <v>24</v>
      </c>
      <c r="D8" s="40">
        <v>0.3</v>
      </c>
      <c r="E8" s="40">
        <v>2</v>
      </c>
      <c r="F8" s="121">
        <v>0.5</v>
      </c>
      <c r="G8" s="82">
        <f>C8</f>
        <v>24</v>
      </c>
      <c r="H8" s="84"/>
      <c r="I8" s="84"/>
      <c r="J8" s="84"/>
      <c r="K8" s="84"/>
    </row>
    <row r="9" spans="1:11">
      <c r="A9" s="2"/>
      <c r="B9" s="5"/>
      <c r="C9" s="107"/>
      <c r="D9" s="50"/>
      <c r="E9" s="50"/>
      <c r="F9" s="111"/>
      <c r="G9" s="108"/>
      <c r="H9" s="84"/>
      <c r="I9" s="84"/>
      <c r="J9" s="84"/>
      <c r="K9" s="84"/>
    </row>
    <row r="10" spans="1:11">
      <c r="A10" s="2"/>
      <c r="B10" s="5"/>
      <c r="C10" s="107"/>
      <c r="D10" s="50"/>
      <c r="E10" s="50"/>
      <c r="F10" s="111"/>
      <c r="G10" s="108"/>
      <c r="H10" s="84"/>
      <c r="I10" s="84"/>
      <c r="J10" s="84"/>
      <c r="K10" s="84"/>
    </row>
    <row r="11" spans="1:11">
      <c r="A11" s="109"/>
      <c r="B11" s="61"/>
      <c r="C11" s="110"/>
      <c r="D11" s="117"/>
      <c r="E11" s="40"/>
      <c r="F11" s="119"/>
      <c r="G11" s="116"/>
      <c r="H11" s="84"/>
      <c r="I11" s="84"/>
      <c r="J11" s="84"/>
      <c r="K11" s="84"/>
    </row>
    <row r="12" spans="1:11">
      <c r="A12" s="54" t="s">
        <v>40</v>
      </c>
      <c r="B12" s="53"/>
      <c r="C12" s="57"/>
      <c r="D12" s="50"/>
      <c r="E12" s="120"/>
      <c r="F12" s="118"/>
      <c r="G12" s="20"/>
      <c r="H12" s="84"/>
      <c r="I12" s="84"/>
      <c r="J12" s="84"/>
      <c r="K12" s="84"/>
    </row>
    <row r="13" spans="1:11">
      <c r="A13" s="1" t="s">
        <v>38</v>
      </c>
      <c r="B13" s="5"/>
      <c r="C13" s="35" t="s">
        <v>39</v>
      </c>
      <c r="D13" s="16"/>
      <c r="E13" s="37"/>
      <c r="F13" s="12"/>
      <c r="G13" s="20"/>
      <c r="H13" s="84"/>
      <c r="I13" s="84"/>
      <c r="J13" s="84"/>
      <c r="K13" s="84"/>
    </row>
    <row r="14" spans="1:11">
      <c r="A14" s="1"/>
      <c r="B14" s="5"/>
      <c r="C14" s="65">
        <v>300</v>
      </c>
      <c r="D14" s="15"/>
      <c r="E14" s="15"/>
      <c r="F14" s="13"/>
      <c r="G14" s="20"/>
      <c r="H14" s="84"/>
      <c r="I14" s="84"/>
      <c r="J14" s="84"/>
      <c r="K14" s="84"/>
    </row>
    <row r="15" spans="1:11">
      <c r="A15" s="47"/>
      <c r="B15" s="5"/>
      <c r="C15" s="52" t="s">
        <v>2</v>
      </c>
      <c r="D15" s="50"/>
      <c r="E15" s="50"/>
      <c r="F15" s="51"/>
      <c r="G15" s="15" t="s">
        <v>0</v>
      </c>
      <c r="H15" s="84"/>
      <c r="I15" s="84"/>
      <c r="J15" s="84"/>
      <c r="K15" s="84"/>
    </row>
    <row r="16" spans="1:11">
      <c r="A16" s="47"/>
      <c r="B16" s="5"/>
      <c r="C16" s="80">
        <v>0</v>
      </c>
      <c r="D16" s="50"/>
      <c r="E16" s="50"/>
      <c r="F16" s="51"/>
      <c r="G16" s="81">
        <f>C16/400</f>
        <v>0</v>
      </c>
      <c r="H16" s="84"/>
      <c r="I16" s="84"/>
      <c r="J16" s="85">
        <f>F8</f>
        <v>0.5</v>
      </c>
      <c r="K16" s="84" t="s">
        <v>25</v>
      </c>
    </row>
    <row r="17" spans="1:11">
      <c r="A17" s="1"/>
      <c r="B17" s="5"/>
      <c r="C17" s="36" t="s">
        <v>21</v>
      </c>
      <c r="D17" s="16"/>
      <c r="E17" s="37"/>
      <c r="F17" s="12"/>
      <c r="G17" s="20"/>
      <c r="H17" s="84"/>
      <c r="I17" s="84"/>
      <c r="J17" s="84" t="s">
        <v>46</v>
      </c>
      <c r="K17" s="84"/>
    </row>
    <row r="18" spans="1:11">
      <c r="A18" s="1" t="s">
        <v>41</v>
      </c>
      <c r="B18" s="5"/>
      <c r="C18" s="35" t="s">
        <v>1</v>
      </c>
      <c r="D18" s="15"/>
      <c r="E18" s="15"/>
      <c r="F18" s="13"/>
      <c r="G18" s="20"/>
      <c r="H18" s="84"/>
      <c r="I18" s="84"/>
      <c r="J18" s="84" t="s">
        <v>47</v>
      </c>
      <c r="K18" s="84"/>
    </row>
    <row r="19" spans="1:11">
      <c r="A19" s="33" t="s">
        <v>42</v>
      </c>
      <c r="B19" s="11"/>
      <c r="C19" s="81">
        <v>0.4</v>
      </c>
      <c r="D19" s="18"/>
      <c r="E19" s="39"/>
      <c r="F19" s="24"/>
      <c r="G19" s="15" t="s">
        <v>0</v>
      </c>
      <c r="H19" s="84"/>
      <c r="I19" s="84"/>
      <c r="J19" s="84"/>
      <c r="K19" s="84"/>
    </row>
    <row r="20" spans="1:11">
      <c r="A20" s="26" t="s">
        <v>26</v>
      </c>
      <c r="B20" s="83">
        <v>8</v>
      </c>
      <c r="C20" s="17"/>
      <c r="D20" s="18"/>
      <c r="E20" s="38"/>
      <c r="F20" s="24"/>
      <c r="G20" s="81">
        <f>(B20*F8*C19)/(E8)</f>
        <v>0.8</v>
      </c>
    </row>
    <row r="21" spans="1:11">
      <c r="A21" s="1" t="s">
        <v>32</v>
      </c>
      <c r="B21" s="5"/>
      <c r="C21" s="14" t="s">
        <v>21</v>
      </c>
      <c r="D21" s="32" t="s">
        <v>19</v>
      </c>
      <c r="E21" s="29"/>
      <c r="F21" s="29"/>
      <c r="G21" s="20"/>
    </row>
    <row r="22" spans="1:11">
      <c r="A22" s="1" t="s">
        <v>33</v>
      </c>
      <c r="B22" s="5"/>
      <c r="C22" s="15" t="s">
        <v>0</v>
      </c>
      <c r="D22" s="6"/>
      <c r="E22" s="7"/>
      <c r="F22" s="8"/>
      <c r="G22" s="20"/>
    </row>
    <row r="23" spans="1:11">
      <c r="A23" s="112" t="s">
        <v>53</v>
      </c>
      <c r="B23" s="44">
        <v>0.9</v>
      </c>
      <c r="C23" s="81">
        <v>3</v>
      </c>
      <c r="D23" s="16" t="s">
        <v>22</v>
      </c>
      <c r="E23" s="16" t="s">
        <v>23</v>
      </c>
      <c r="F23" s="12" t="s">
        <v>24</v>
      </c>
      <c r="G23" s="15" t="s">
        <v>0</v>
      </c>
    </row>
    <row r="24" spans="1:11">
      <c r="A24" s="33"/>
      <c r="B24" s="44"/>
      <c r="C24" s="77"/>
      <c r="D24" s="15" t="s">
        <v>51</v>
      </c>
      <c r="E24" s="15" t="s">
        <v>25</v>
      </c>
      <c r="F24" s="13" t="s">
        <v>25</v>
      </c>
      <c r="G24" s="15"/>
    </row>
    <row r="25" spans="1:11">
      <c r="A25" s="26"/>
      <c r="B25" s="18"/>
      <c r="C25" s="17"/>
      <c r="D25" s="40">
        <v>0.3</v>
      </c>
      <c r="E25" s="40">
        <v>50</v>
      </c>
      <c r="F25" s="40">
        <v>0.9</v>
      </c>
      <c r="G25" s="81">
        <f>C23</f>
        <v>3</v>
      </c>
    </row>
    <row r="26" spans="1:11" ht="20.25">
      <c r="A26" s="27" t="s">
        <v>27</v>
      </c>
      <c r="B26" s="22"/>
      <c r="C26" s="88"/>
      <c r="D26" s="2"/>
      <c r="E26" s="2"/>
      <c r="F26" s="2"/>
      <c r="G26" s="21"/>
    </row>
    <row r="27" spans="1:11">
      <c r="A27" s="1" t="s">
        <v>28</v>
      </c>
      <c r="B27" s="5"/>
      <c r="C27" s="89" t="s">
        <v>40</v>
      </c>
      <c r="D27" s="64"/>
      <c r="E27" s="64"/>
      <c r="F27" s="64"/>
      <c r="G27" s="21"/>
    </row>
    <row r="28" spans="1:11">
      <c r="A28" s="33"/>
      <c r="B28" s="34" t="s">
        <v>3</v>
      </c>
      <c r="C28" s="90">
        <v>0</v>
      </c>
      <c r="D28" s="113" t="s">
        <v>50</v>
      </c>
      <c r="E28" s="2"/>
      <c r="F28" s="2"/>
      <c r="G28" s="15" t="s">
        <v>0</v>
      </c>
    </row>
    <row r="29" spans="1:11">
      <c r="A29" s="31" t="s">
        <v>29</v>
      </c>
      <c r="B29" s="115">
        <v>0.5</v>
      </c>
      <c r="C29" s="91"/>
      <c r="D29" s="114"/>
      <c r="E29" s="25"/>
      <c r="F29" s="25"/>
      <c r="G29" s="87">
        <f>C28*B29</f>
        <v>0</v>
      </c>
    </row>
    <row r="30" spans="1:11">
      <c r="A30" s="1" t="s">
        <v>30</v>
      </c>
      <c r="B30" s="23"/>
      <c r="C30" s="92"/>
      <c r="D30" s="113"/>
      <c r="E30" s="2"/>
      <c r="F30" s="5"/>
      <c r="G30" s="96"/>
    </row>
    <row r="31" spans="1:11">
      <c r="A31" s="33"/>
      <c r="B31" s="34" t="s">
        <v>3</v>
      </c>
      <c r="C31" s="90">
        <v>0</v>
      </c>
      <c r="D31" s="113" t="s">
        <v>50</v>
      </c>
      <c r="E31" s="7"/>
      <c r="F31" s="8"/>
      <c r="G31" s="97" t="s">
        <v>0</v>
      </c>
    </row>
    <row r="32" spans="1:11">
      <c r="A32" s="31" t="s">
        <v>29</v>
      </c>
      <c r="B32" s="115">
        <v>0.5</v>
      </c>
      <c r="C32" s="91"/>
      <c r="D32" s="114"/>
      <c r="E32" s="25"/>
      <c r="F32" s="25"/>
      <c r="G32" s="87">
        <f>C31*B32</f>
        <v>0</v>
      </c>
    </row>
    <row r="33" spans="1:8">
      <c r="A33" s="1" t="s">
        <v>30</v>
      </c>
      <c r="B33" s="23"/>
      <c r="C33" s="92"/>
      <c r="D33" s="113"/>
      <c r="E33" s="2"/>
      <c r="F33" s="5"/>
      <c r="G33" s="96"/>
    </row>
    <row r="34" spans="1:8">
      <c r="A34" s="33"/>
      <c r="B34" s="34" t="s">
        <v>3</v>
      </c>
      <c r="C34" s="90">
        <v>0</v>
      </c>
      <c r="D34" s="113" t="s">
        <v>50</v>
      </c>
      <c r="E34" s="7"/>
      <c r="F34" s="8"/>
      <c r="G34" s="97" t="s">
        <v>0</v>
      </c>
      <c r="H34" s="63"/>
    </row>
    <row r="35" spans="1:8">
      <c r="A35" s="31" t="s">
        <v>29</v>
      </c>
      <c r="B35" s="115">
        <v>0.5</v>
      </c>
      <c r="C35" s="91"/>
      <c r="D35" s="25"/>
      <c r="E35" s="25"/>
      <c r="F35" s="25"/>
      <c r="G35" s="87">
        <f>C34*B35</f>
        <v>0</v>
      </c>
    </row>
    <row r="36" spans="1:8">
      <c r="A36" s="31"/>
      <c r="B36" s="86"/>
      <c r="C36" s="102"/>
      <c r="D36" s="29"/>
      <c r="E36" s="29"/>
      <c r="F36" s="29"/>
      <c r="G36" s="97" t="s">
        <v>0</v>
      </c>
    </row>
    <row r="37" spans="1:8" ht="15.75">
      <c r="A37" s="60"/>
      <c r="B37" s="61"/>
      <c r="C37" s="103" t="s">
        <v>7</v>
      </c>
      <c r="D37" s="78"/>
      <c r="E37" s="78"/>
      <c r="F37" s="61"/>
      <c r="G37" s="98">
        <f>SUM(G8:G35)</f>
        <v>27.8</v>
      </c>
      <c r="H37" s="3" t="s">
        <v>44</v>
      </c>
    </row>
    <row r="38" spans="1:8" s="3" customFormat="1" ht="20.25">
      <c r="A38" s="59" t="s">
        <v>34</v>
      </c>
      <c r="B38" s="53"/>
      <c r="C38" s="93" t="s">
        <v>40</v>
      </c>
      <c r="D38" s="55"/>
      <c r="E38" s="56"/>
      <c r="F38" s="56"/>
      <c r="G38" s="99"/>
    </row>
    <row r="39" spans="1:8" s="3" customFormat="1">
      <c r="A39" s="47"/>
      <c r="B39" s="5"/>
      <c r="C39" s="94" t="s">
        <v>36</v>
      </c>
      <c r="D39" s="46"/>
      <c r="E39" s="49" t="s">
        <v>37</v>
      </c>
      <c r="F39" s="2"/>
      <c r="G39" s="99"/>
    </row>
    <row r="40" spans="1:8" ht="18">
      <c r="A40" s="33"/>
      <c r="B40" s="79" t="s">
        <v>6</v>
      </c>
      <c r="C40" s="90">
        <v>0</v>
      </c>
      <c r="D40" s="7"/>
      <c r="E40" s="95">
        <v>0</v>
      </c>
      <c r="F40" s="48"/>
      <c r="G40" s="100" t="s">
        <v>49</v>
      </c>
    </row>
    <row r="41" spans="1:8">
      <c r="A41" s="31" t="s">
        <v>35</v>
      </c>
      <c r="B41" s="24"/>
      <c r="C41" s="25"/>
      <c r="D41" s="25"/>
      <c r="E41" s="25"/>
      <c r="F41" s="25"/>
      <c r="G41" s="81">
        <f>E40*C40</f>
        <v>0</v>
      </c>
      <c r="H41" s="3" t="s">
        <v>43</v>
      </c>
    </row>
    <row r="42" spans="1:8" s="3" customFormat="1">
      <c r="A42" s="58"/>
      <c r="B42" s="22"/>
      <c r="C42" s="45"/>
      <c r="D42" s="46"/>
      <c r="E42" s="2"/>
      <c r="F42" s="2"/>
      <c r="G42" s="99"/>
      <c r="H42" s="3" t="s">
        <v>45</v>
      </c>
    </row>
    <row r="43" spans="1:8" s="3" customFormat="1">
      <c r="A43" s="4"/>
      <c r="B43" s="5"/>
      <c r="C43" s="45"/>
      <c r="D43" s="46"/>
      <c r="E43" s="2"/>
      <c r="F43" s="2"/>
      <c r="G43" s="97" t="s">
        <v>0</v>
      </c>
      <c r="H43" t="s">
        <v>44</v>
      </c>
    </row>
    <row r="44" spans="1:8" ht="15.75">
      <c r="A44" s="6"/>
      <c r="B44" s="8"/>
      <c r="C44" s="41" t="s">
        <v>31</v>
      </c>
      <c r="D44" s="42"/>
      <c r="E44" s="43"/>
      <c r="F44" s="43"/>
      <c r="G44" s="98">
        <f>SUM(G41+G37)</f>
        <v>27.8</v>
      </c>
      <c r="H44" t="s">
        <v>43</v>
      </c>
    </row>
    <row r="45" spans="1:8">
      <c r="A45" s="122" t="s">
        <v>55</v>
      </c>
    </row>
    <row r="46" spans="1:8">
      <c r="A46" s="122" t="s">
        <v>57</v>
      </c>
    </row>
    <row r="47" spans="1:8">
      <c r="A47" s="122" t="s">
        <v>56</v>
      </c>
    </row>
    <row r="48" spans="1:8" ht="18.75">
      <c r="C48" s="66" t="s">
        <v>8</v>
      </c>
    </row>
    <row r="52" spans="1:6">
      <c r="E52" t="s">
        <v>9</v>
      </c>
    </row>
    <row r="57" spans="1:6" ht="18">
      <c r="C57" s="67" t="s">
        <v>10</v>
      </c>
    </row>
    <row r="58" spans="1:6">
      <c r="A58" s="68" t="s">
        <v>11</v>
      </c>
      <c r="B58" s="68" t="s">
        <v>12</v>
      </c>
      <c r="C58" s="68" t="s">
        <v>13</v>
      </c>
      <c r="D58" s="69" t="s">
        <v>14</v>
      </c>
      <c r="E58" s="70"/>
      <c r="F58" s="70"/>
    </row>
    <row r="59" spans="1:6">
      <c r="A59" s="71" t="s">
        <v>15</v>
      </c>
      <c r="B59" s="73">
        <v>0.25</v>
      </c>
      <c r="C59" s="73">
        <v>0.3</v>
      </c>
      <c r="D59" s="73">
        <v>0.5</v>
      </c>
      <c r="E59" s="73"/>
      <c r="F59" s="74"/>
    </row>
    <row r="60" spans="1:6">
      <c r="A60" s="72" t="s">
        <v>16</v>
      </c>
      <c r="B60" s="73">
        <v>0.35</v>
      </c>
      <c r="C60" s="73">
        <v>0.4</v>
      </c>
      <c r="D60" s="73">
        <v>0.7</v>
      </c>
      <c r="E60" s="73"/>
      <c r="F60" s="74"/>
    </row>
    <row r="61" spans="1:6">
      <c r="A61" s="71" t="s">
        <v>17</v>
      </c>
      <c r="B61" s="73">
        <v>0.4</v>
      </c>
      <c r="C61" s="73">
        <v>0.5</v>
      </c>
      <c r="D61" s="73">
        <v>0.9</v>
      </c>
      <c r="E61" s="73"/>
      <c r="F61" s="74"/>
    </row>
  </sheetData>
  <sheetProtection password="EA01" sheet="1"/>
  <phoneticPr fontId="0" type="noConversion"/>
  <pageMargins left="0.18" right="0.11811023622047245" top="0.14000000000000001" bottom="0.47" header="0.14000000000000001" footer="0.47"/>
  <pageSetup paperSize="9" scale="7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J1"/>
  <sheetViews>
    <sheetView topLeftCell="A32" zoomScale="125" workbookViewId="0">
      <selection activeCell="C53" sqref="C53"/>
    </sheetView>
  </sheetViews>
  <sheetFormatPr defaultRowHeight="12.75"/>
  <cols>
    <col min="1" max="9" width="9.140625" style="84"/>
    <col min="10" max="10" width="9.140625" style="85"/>
    <col min="11" max="16384" width="9.140625" style="84"/>
  </cols>
  <sheetData/>
  <phoneticPr fontId="0" type="noConversion"/>
  <pageMargins left="0.26" right="0.13" top="0.46" bottom="0.47" header="0.16" footer="0.47"/>
  <pageSetup paperSize="0" scale="74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IDROSAC 2 X 0,5 X 0,3</vt:lpstr>
      <vt:lpstr>Foglio 2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</vt:vector>
  </TitlesOfParts>
  <Company>IDROTER DI MARTINELLI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</cp:lastModifiedBy>
  <cp:lastPrinted>2007-07-23T12:50:12Z</cp:lastPrinted>
  <dcterms:created xsi:type="dcterms:W3CDTF">1998-03-25T15:44:10Z</dcterms:created>
  <dcterms:modified xsi:type="dcterms:W3CDTF">2013-06-18T13:59:26Z</dcterms:modified>
</cp:coreProperties>
</file>