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-15" yWindow="-15" windowWidth="9720" windowHeight="8265" activeTab="2"/>
  </bookViews>
  <sheets>
    <sheet name="SGK 1200 " sheetId="4" r:id="rId1"/>
    <sheet name="SGK 1500" sheetId="3" r:id="rId2"/>
    <sheet name="corrugato" sheetId="2" r:id="rId3"/>
  </sheets>
  <definedNames>
    <definedName name="_xlnm.Print_Area" localSheetId="2">corrugato!$A$1:$J$67</definedName>
    <definedName name="_xlnm.Print_Area" localSheetId="0">'SGK 1200 '!$A$1:$J$67</definedName>
    <definedName name="_xlnm.Print_Area" localSheetId="1">'SGK 1500'!$A$1:$J$67</definedName>
  </definedNames>
  <calcPr calcId="125725"/>
</workbook>
</file>

<file path=xl/calcChain.xml><?xml version="1.0" encoding="utf-8"?>
<calcChain xmlns="http://schemas.openxmlformats.org/spreadsheetml/2006/main">
  <c r="J34" i="4"/>
  <c r="J34" i="3"/>
  <c r="J34" i="2"/>
  <c r="J56" i="4"/>
  <c r="J52"/>
  <c r="J48"/>
  <c r="J44"/>
  <c r="J39"/>
  <c r="J26"/>
  <c r="J22"/>
  <c r="J13"/>
  <c r="J56" i="3"/>
  <c r="J52"/>
  <c r="J48"/>
  <c r="J59"/>
  <c r="J44"/>
  <c r="J39"/>
  <c r="J26"/>
  <c r="J22"/>
  <c r="J13"/>
  <c r="J13" i="2"/>
  <c r="J26"/>
  <c r="J22"/>
  <c r="J56"/>
  <c r="J52"/>
  <c r="J48"/>
  <c r="J44"/>
  <c r="J39"/>
  <c r="J59" i="4"/>
  <c r="J59" i="2" l="1"/>
</calcChain>
</file>

<file path=xl/sharedStrings.xml><?xml version="1.0" encoding="utf-8"?>
<sst xmlns="http://schemas.openxmlformats.org/spreadsheetml/2006/main" count="188" uniqueCount="39">
  <si>
    <t>DIAM. INTERNO POZZETTO</t>
  </si>
  <si>
    <t>CLASSE RESISTENZA</t>
  </si>
  <si>
    <t>LISTINO (euro/m)</t>
  </si>
  <si>
    <r>
      <t>SN (kN/m</t>
    </r>
    <r>
      <rPr>
        <vertAlign val="superscript"/>
        <sz val="9"/>
        <rFont val="Geneva"/>
      </rPr>
      <t>2</t>
    </r>
    <r>
      <rPr>
        <sz val="9"/>
        <rFont val="Geneva"/>
      </rPr>
      <t>)</t>
    </r>
  </si>
  <si>
    <t>attacco tubazione</t>
  </si>
  <si>
    <t>di scarico</t>
  </si>
  <si>
    <t>De mm</t>
  </si>
  <si>
    <t>rullo saldato alla base del pozzetto</t>
  </si>
  <si>
    <t>sub-totale</t>
  </si>
  <si>
    <t>scrivi</t>
  </si>
  <si>
    <t>PREZZO TOTALE LISTINO POZZETTO</t>
  </si>
  <si>
    <t>(con gli accessori selezionati)</t>
  </si>
  <si>
    <t>IDROTER UFFICIO COMMERCIALE</t>
  </si>
  <si>
    <t xml:space="preserve">PADOVA </t>
  </si>
  <si>
    <t>049/8979925 TEL</t>
  </si>
  <si>
    <t>049/8973411 FAX</t>
  </si>
  <si>
    <t>www.idroter.com</t>
  </si>
  <si>
    <t>info@idroter.com</t>
  </si>
  <si>
    <t>DIAM.INTERNO POZZETTO</t>
  </si>
  <si>
    <t>DI800(DE935)</t>
  </si>
  <si>
    <t>DI1030(DE1200)</t>
  </si>
  <si>
    <t>altezza</t>
  </si>
  <si>
    <t>CALCOLA IL PREZZO DI LISTINO DI IPOGEO</t>
  </si>
  <si>
    <t>attacco tubazione di scarico (specificare il tipo di tubazione)</t>
  </si>
  <si>
    <t>LISTINO (euro/pz)</t>
  </si>
  <si>
    <t>fondo in PE Sp.20mm</t>
  </si>
  <si>
    <t>Coperchio asportabile in PE Sp. 20mm</t>
  </si>
  <si>
    <t>Coperchio flangiato in PE sp. 20mm con rinforzo in ferro</t>
  </si>
  <si>
    <t>scaletta in PE saldata al pozzetto</t>
  </si>
  <si>
    <t>fessura (indicare altezza e larghezza della fessura)</t>
  </si>
  <si>
    <t>DN1500</t>
  </si>
  <si>
    <t>DN1500 profilo PR</t>
  </si>
  <si>
    <t>DN1200</t>
  </si>
  <si>
    <t>DN1200 profilo PR</t>
  </si>
  <si>
    <t>lastra in PE Sp.10mm  per chiusura di fessura con viti autofilettanti</t>
  </si>
  <si>
    <t>lastra in PE Sp.10mm per chiusura di fessura con viti autofilettanti</t>
  </si>
  <si>
    <t>listino 2013</t>
  </si>
  <si>
    <t xml:space="preserve">Validità dei prezzi: </t>
  </si>
  <si>
    <t>altezza (m)</t>
  </si>
</sst>
</file>

<file path=xl/styles.xml><?xml version="1.0" encoding="utf-8"?>
<styleSheet xmlns="http://schemas.openxmlformats.org/spreadsheetml/2006/main">
  <numFmts count="2">
    <numFmt numFmtId="164" formatCode="_-&quot;L. &quot;* #,##0.00_-;\-&quot;L. &quot;* #,##0.00_-;_-&quot;L. &quot;* &quot;-&quot;??_-;_-@_-"/>
    <numFmt numFmtId="165" formatCode="_-[$€-410]\ * #,##0.00_-;\-[$€-410]\ * #,##0.00_-;_-[$€-410]\ * &quot;-&quot;??_-;_-@_-"/>
  </numFmts>
  <fonts count="10">
    <font>
      <sz val="9"/>
      <name val="Geneva"/>
    </font>
    <font>
      <sz val="9"/>
      <name val="Geneva"/>
    </font>
    <font>
      <u/>
      <sz val="9"/>
      <color indexed="12"/>
      <name val="Geneva"/>
    </font>
    <font>
      <b/>
      <i/>
      <sz val="18"/>
      <name val="Geneva"/>
    </font>
    <font>
      <vertAlign val="superscript"/>
      <sz val="9"/>
      <name val="Geneva"/>
    </font>
    <font>
      <b/>
      <i/>
      <sz val="14"/>
      <name val="Geneva"/>
    </font>
    <font>
      <b/>
      <i/>
      <sz val="12"/>
      <name val="Geneva"/>
    </font>
    <font>
      <b/>
      <sz val="14"/>
      <name val="Geneva"/>
    </font>
    <font>
      <sz val="14"/>
      <name val="Geneva"/>
    </font>
    <font>
      <b/>
      <i/>
      <sz val="9"/>
      <color rgb="FFFF0000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Protection="1"/>
    <xf numFmtId="0" fontId="6" fillId="0" borderId="0" xfId="0" applyFont="1" applyProtection="1"/>
    <xf numFmtId="0" fontId="1" fillId="2" borderId="0" xfId="0" applyFont="1" applyFill="1" applyProtection="1">
      <protection locked="0"/>
    </xf>
    <xf numFmtId="0" fontId="7" fillId="0" borderId="0" xfId="0" applyFont="1" applyProtection="1"/>
    <xf numFmtId="0" fontId="0" fillId="2" borderId="0" xfId="0" applyFill="1" applyAlignment="1" applyProtection="1">
      <alignment horizontal="center"/>
      <protection locked="0"/>
    </xf>
    <xf numFmtId="0" fontId="2" fillId="0" borderId="0" xfId="1" applyAlignment="1" applyProtection="1"/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ill="1" applyAlignment="1" applyProtection="1">
      <alignment horizontal="center"/>
    </xf>
    <xf numFmtId="165" fontId="0" fillId="0" borderId="0" xfId="2" applyNumberFormat="1" applyFont="1" applyFill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165" fontId="1" fillId="0" borderId="0" xfId="2" applyNumberFormat="1" applyFont="1" applyFill="1" applyAlignment="1" applyProtection="1">
      <alignment horizontal="center"/>
    </xf>
    <xf numFmtId="0" fontId="0" fillId="0" borderId="0" xfId="0" applyAlignment="1" applyProtection="1">
      <alignment horizontal="right"/>
    </xf>
    <xf numFmtId="165" fontId="8" fillId="0" borderId="0" xfId="2" applyNumberFormat="1" applyFont="1" applyProtection="1"/>
    <xf numFmtId="0" fontId="0" fillId="3" borderId="0" xfId="0" applyFill="1" applyProtection="1"/>
    <xf numFmtId="165" fontId="0" fillId="3" borderId="0" xfId="0" applyNumberFormat="1" applyFill="1" applyAlignment="1" applyProtection="1">
      <alignment horizontal="center"/>
    </xf>
    <xf numFmtId="0" fontId="9" fillId="0" borderId="0" xfId="0" applyFont="1" applyFill="1" applyProtection="1"/>
    <xf numFmtId="165" fontId="0" fillId="0" borderId="0" xfId="0" applyNumberFormat="1" applyProtection="1"/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5</xdr:row>
      <xdr:rowOff>114300</xdr:rowOff>
    </xdr:from>
    <xdr:to>
      <xdr:col>7</xdr:col>
      <xdr:colOff>485775</xdr:colOff>
      <xdr:row>20</xdr:row>
      <xdr:rowOff>142875</xdr:rowOff>
    </xdr:to>
    <xdr:pic>
      <xdr:nvPicPr>
        <xdr:cNvPr id="41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57900" y="1333500"/>
          <a:ext cx="18097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1514475</xdr:colOff>
      <xdr:row>17</xdr:row>
      <xdr:rowOff>0</xdr:rowOff>
    </xdr:from>
    <xdr:to>
      <xdr:col>5</xdr:col>
      <xdr:colOff>95250</xdr:colOff>
      <xdr:row>18</xdr:row>
      <xdr:rowOff>9525</xdr:rowOff>
    </xdr:to>
    <xdr:sp macro="" textlink="">
      <xdr:nvSpPr>
        <xdr:cNvPr id="4149" name="Line 2"/>
        <xdr:cNvSpPr>
          <a:spLocks noChangeShapeType="1"/>
        </xdr:cNvSpPr>
      </xdr:nvSpPr>
      <xdr:spPr bwMode="auto">
        <a:xfrm>
          <a:off x="4171950" y="3067050"/>
          <a:ext cx="18573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485775</xdr:colOff>
      <xdr:row>7</xdr:row>
      <xdr:rowOff>152400</xdr:rowOff>
    </xdr:from>
    <xdr:to>
      <xdr:col>7</xdr:col>
      <xdr:colOff>704850</xdr:colOff>
      <xdr:row>20</xdr:row>
      <xdr:rowOff>38100</xdr:rowOff>
    </xdr:to>
    <xdr:sp macro="" textlink="">
      <xdr:nvSpPr>
        <xdr:cNvPr id="4150" name="Line 3"/>
        <xdr:cNvSpPr>
          <a:spLocks noChangeShapeType="1"/>
        </xdr:cNvSpPr>
      </xdr:nvSpPr>
      <xdr:spPr bwMode="auto">
        <a:xfrm flipH="1">
          <a:off x="7867650" y="1695450"/>
          <a:ext cx="219075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5</xdr:row>
      <xdr:rowOff>114300</xdr:rowOff>
    </xdr:from>
    <xdr:to>
      <xdr:col>7</xdr:col>
      <xdr:colOff>485775</xdr:colOff>
      <xdr:row>20</xdr:row>
      <xdr:rowOff>142875</xdr:rowOff>
    </xdr:to>
    <xdr:pic>
      <xdr:nvPicPr>
        <xdr:cNvPr id="3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57900" y="1333500"/>
          <a:ext cx="18097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1514475</xdr:colOff>
      <xdr:row>17</xdr:row>
      <xdr:rowOff>0</xdr:rowOff>
    </xdr:from>
    <xdr:to>
      <xdr:col>5</xdr:col>
      <xdr:colOff>95250</xdr:colOff>
      <xdr:row>18</xdr:row>
      <xdr:rowOff>9525</xdr:rowOff>
    </xdr:to>
    <xdr:sp macro="" textlink="">
      <xdr:nvSpPr>
        <xdr:cNvPr id="3146" name="Line 2"/>
        <xdr:cNvSpPr>
          <a:spLocks noChangeShapeType="1"/>
        </xdr:cNvSpPr>
      </xdr:nvSpPr>
      <xdr:spPr bwMode="auto">
        <a:xfrm>
          <a:off x="4171950" y="3067050"/>
          <a:ext cx="18573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485775</xdr:colOff>
      <xdr:row>7</xdr:row>
      <xdr:rowOff>152400</xdr:rowOff>
    </xdr:from>
    <xdr:to>
      <xdr:col>7</xdr:col>
      <xdr:colOff>704850</xdr:colOff>
      <xdr:row>20</xdr:row>
      <xdr:rowOff>38100</xdr:rowOff>
    </xdr:to>
    <xdr:sp macro="" textlink="">
      <xdr:nvSpPr>
        <xdr:cNvPr id="3147" name="Line 3"/>
        <xdr:cNvSpPr>
          <a:spLocks noChangeShapeType="1"/>
        </xdr:cNvSpPr>
      </xdr:nvSpPr>
      <xdr:spPr bwMode="auto">
        <a:xfrm flipH="1">
          <a:off x="7867650" y="1695450"/>
          <a:ext cx="219075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5</xdr:row>
      <xdr:rowOff>114300</xdr:rowOff>
    </xdr:from>
    <xdr:to>
      <xdr:col>7</xdr:col>
      <xdr:colOff>485775</xdr:colOff>
      <xdr:row>20</xdr:row>
      <xdr:rowOff>142875</xdr:rowOff>
    </xdr:to>
    <xdr:pic>
      <xdr:nvPicPr>
        <xdr:cNvPr id="2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57900" y="1333500"/>
          <a:ext cx="18097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1514475</xdr:colOff>
      <xdr:row>17</xdr:row>
      <xdr:rowOff>0</xdr:rowOff>
    </xdr:from>
    <xdr:to>
      <xdr:col>5</xdr:col>
      <xdr:colOff>95250</xdr:colOff>
      <xdr:row>18</xdr:row>
      <xdr:rowOff>9525</xdr:rowOff>
    </xdr:to>
    <xdr:sp macro="" textlink="">
      <xdr:nvSpPr>
        <xdr:cNvPr id="2194" name="Line 2"/>
        <xdr:cNvSpPr>
          <a:spLocks noChangeShapeType="1"/>
        </xdr:cNvSpPr>
      </xdr:nvSpPr>
      <xdr:spPr bwMode="auto">
        <a:xfrm>
          <a:off x="4171950" y="3067050"/>
          <a:ext cx="18573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485775</xdr:colOff>
      <xdr:row>7</xdr:row>
      <xdr:rowOff>152400</xdr:rowOff>
    </xdr:from>
    <xdr:to>
      <xdr:col>7</xdr:col>
      <xdr:colOff>704850</xdr:colOff>
      <xdr:row>20</xdr:row>
      <xdr:rowOff>38100</xdr:rowOff>
    </xdr:to>
    <xdr:sp macro="" textlink="">
      <xdr:nvSpPr>
        <xdr:cNvPr id="2195" name="Line 3"/>
        <xdr:cNvSpPr>
          <a:spLocks noChangeShapeType="1"/>
        </xdr:cNvSpPr>
      </xdr:nvSpPr>
      <xdr:spPr bwMode="auto">
        <a:xfrm flipH="1">
          <a:off x="7867650" y="1695450"/>
          <a:ext cx="219075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idroter.com" TargetMode="External"/><Relationship Id="rId1" Type="http://schemas.openxmlformats.org/officeDocument/2006/relationships/hyperlink" Target="http://www.idroter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idroter.com" TargetMode="External"/><Relationship Id="rId1" Type="http://schemas.openxmlformats.org/officeDocument/2006/relationships/hyperlink" Target="http://www.idroter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@idroter.com" TargetMode="External"/><Relationship Id="rId1" Type="http://schemas.openxmlformats.org/officeDocument/2006/relationships/hyperlink" Target="http://www.idroter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8"/>
  <sheetViews>
    <sheetView topLeftCell="A37" workbookViewId="0">
      <selection activeCell="D61" sqref="D61"/>
    </sheetView>
  </sheetViews>
  <sheetFormatPr defaultColWidth="10.85546875" defaultRowHeight="12"/>
  <cols>
    <col min="1" max="1" width="24.85546875" style="1" customWidth="1"/>
    <col min="2" max="2" width="15" style="1" customWidth="1"/>
    <col min="3" max="3" width="23" style="1" customWidth="1"/>
    <col min="4" max="4" width="15.28515625" style="1" customWidth="1"/>
    <col min="5" max="9" width="10.85546875" style="1"/>
    <col min="10" max="10" width="23.42578125" style="1" customWidth="1"/>
    <col min="11" max="16384" width="10.85546875" style="1"/>
  </cols>
  <sheetData>
    <row r="1" spans="1:11" ht="18.75">
      <c r="A1" s="3" t="s">
        <v>22</v>
      </c>
      <c r="D1" s="10"/>
      <c r="E1" s="10"/>
      <c r="F1" s="10"/>
      <c r="G1" s="10"/>
      <c r="H1" s="10"/>
      <c r="I1" s="10"/>
      <c r="J1" s="23" t="s">
        <v>36</v>
      </c>
      <c r="K1" s="10"/>
    </row>
    <row r="2" spans="1:11" ht="23.25">
      <c r="D2" s="11"/>
      <c r="E2" s="11"/>
      <c r="F2" s="11"/>
      <c r="G2" s="11"/>
      <c r="H2" s="11"/>
      <c r="I2" s="11"/>
      <c r="J2" s="11"/>
      <c r="K2" s="11"/>
    </row>
    <row r="3" spans="1:11" ht="23.25">
      <c r="D3" s="11"/>
      <c r="E3" s="11"/>
      <c r="F3" s="11"/>
      <c r="G3" s="11"/>
      <c r="H3" s="11"/>
      <c r="I3" s="11"/>
      <c r="J3" s="11"/>
      <c r="K3" s="11"/>
    </row>
    <row r="4" spans="1:11">
      <c r="H4" s="2"/>
    </row>
    <row r="5" spans="1:11" ht="18.75">
      <c r="A5" s="3" t="s">
        <v>21</v>
      </c>
      <c r="H5" s="2"/>
    </row>
    <row r="6" spans="1:11">
      <c r="A6" s="1" t="s">
        <v>0</v>
      </c>
      <c r="C6" s="1" t="s">
        <v>1</v>
      </c>
    </row>
    <row r="7" spans="1:11" ht="13.5">
      <c r="C7" s="2" t="s">
        <v>3</v>
      </c>
      <c r="D7" s="1" t="s">
        <v>2</v>
      </c>
      <c r="E7" s="2" t="s">
        <v>9</v>
      </c>
    </row>
    <row r="8" spans="1:11">
      <c r="A8" s="1" t="s">
        <v>33</v>
      </c>
      <c r="C8" s="2">
        <v>2</v>
      </c>
      <c r="D8" s="18">
        <v>564</v>
      </c>
      <c r="E8" s="5">
        <v>0</v>
      </c>
    </row>
    <row r="9" spans="1:11">
      <c r="A9" s="1" t="s">
        <v>33</v>
      </c>
      <c r="C9" s="2">
        <v>4</v>
      </c>
      <c r="D9" s="18">
        <v>740</v>
      </c>
      <c r="E9" s="5">
        <v>0</v>
      </c>
    </row>
    <row r="10" spans="1:11">
      <c r="A10" s="1" t="s">
        <v>33</v>
      </c>
      <c r="C10" s="2">
        <v>8</v>
      </c>
      <c r="D10" s="18">
        <v>1068</v>
      </c>
      <c r="E10" s="5">
        <v>0</v>
      </c>
    </row>
    <row r="11" spans="1:11">
      <c r="D11" s="18"/>
      <c r="E11" s="17"/>
    </row>
    <row r="12" spans="1:11">
      <c r="C12" s="2"/>
      <c r="D12" s="18"/>
      <c r="E12" s="18"/>
      <c r="J12" s="2" t="s">
        <v>8</v>
      </c>
    </row>
    <row r="13" spans="1:11">
      <c r="C13" s="2"/>
      <c r="D13" s="18"/>
      <c r="E13" s="18"/>
      <c r="J13" s="15">
        <f>+E8*D8+E9*D9+E10*D10+E12*D12+E13*D13+E14*D14</f>
        <v>0</v>
      </c>
    </row>
    <row r="14" spans="1:11">
      <c r="C14" s="2"/>
      <c r="D14" s="18"/>
      <c r="E14" s="18"/>
    </row>
    <row r="16" spans="1:11">
      <c r="C16" s="19" t="s">
        <v>4</v>
      </c>
    </row>
    <row r="17" spans="1:10">
      <c r="C17" s="19" t="s">
        <v>5</v>
      </c>
    </row>
    <row r="19" spans="1:10" ht="15">
      <c r="A19" s="4" t="s">
        <v>25</v>
      </c>
      <c r="B19" s="2"/>
      <c r="C19" s="16"/>
      <c r="J19" s="2"/>
    </row>
    <row r="20" spans="1:10">
      <c r="A20" s="9" t="s">
        <v>18</v>
      </c>
      <c r="B20" s="1" t="s">
        <v>24</v>
      </c>
      <c r="C20" s="12" t="s">
        <v>9</v>
      </c>
      <c r="J20" s="2"/>
    </row>
    <row r="21" spans="1:10">
      <c r="A21" s="1" t="s">
        <v>32</v>
      </c>
      <c r="B21" s="13">
        <v>740</v>
      </c>
      <c r="C21" s="7">
        <v>0</v>
      </c>
      <c r="J21" s="2" t="s">
        <v>8</v>
      </c>
    </row>
    <row r="22" spans="1:10">
      <c r="B22" s="13"/>
      <c r="C22" s="16"/>
      <c r="J22" s="15">
        <f>+C21*B21+C22*B22</f>
        <v>0</v>
      </c>
    </row>
    <row r="23" spans="1:10">
      <c r="A23" s="2"/>
      <c r="B23" s="2"/>
      <c r="C23" s="16"/>
      <c r="J23" s="2"/>
    </row>
    <row r="24" spans="1:10" ht="15">
      <c r="A24" s="4" t="s">
        <v>29</v>
      </c>
      <c r="B24" s="2"/>
      <c r="C24" s="16"/>
      <c r="J24" s="2"/>
    </row>
    <row r="25" spans="1:10">
      <c r="A25" s="9"/>
      <c r="B25" s="1" t="s">
        <v>24</v>
      </c>
      <c r="C25" s="12" t="s">
        <v>9</v>
      </c>
      <c r="J25" s="2" t="s">
        <v>8</v>
      </c>
    </row>
    <row r="26" spans="1:10">
      <c r="B26" s="13">
        <v>48</v>
      </c>
      <c r="C26" s="7">
        <v>0</v>
      </c>
      <c r="J26" s="15">
        <f>+C26*B26</f>
        <v>0</v>
      </c>
    </row>
    <row r="27" spans="1:10">
      <c r="A27" s="2"/>
      <c r="B27" s="2"/>
      <c r="C27" s="16"/>
      <c r="J27" s="2"/>
    </row>
    <row r="29" spans="1:10" ht="15">
      <c r="A29" s="4" t="s">
        <v>23</v>
      </c>
    </row>
    <row r="30" spans="1:10">
      <c r="A30" s="2" t="s">
        <v>6</v>
      </c>
      <c r="B30" s="1" t="s">
        <v>24</v>
      </c>
      <c r="C30" s="2" t="s">
        <v>9</v>
      </c>
    </row>
    <row r="31" spans="1:10">
      <c r="A31" s="2">
        <v>160</v>
      </c>
      <c r="B31" s="13">
        <v>50</v>
      </c>
      <c r="C31" s="7">
        <v>0</v>
      </c>
    </row>
    <row r="32" spans="1:10">
      <c r="A32" s="2">
        <v>200</v>
      </c>
      <c r="B32" s="13">
        <v>78</v>
      </c>
      <c r="C32" s="7">
        <v>0</v>
      </c>
      <c r="J32" s="2" t="s">
        <v>8</v>
      </c>
    </row>
    <row r="33" spans="1:10">
      <c r="A33" s="2">
        <v>250</v>
      </c>
      <c r="B33" s="13">
        <v>96</v>
      </c>
      <c r="C33" s="7">
        <v>0</v>
      </c>
      <c r="J33" s="2"/>
    </row>
    <row r="34" spans="1:10">
      <c r="A34" s="2">
        <v>315</v>
      </c>
      <c r="B34" s="13">
        <v>136</v>
      </c>
      <c r="C34" s="7">
        <v>0</v>
      </c>
      <c r="J34" s="15">
        <f>+C31*B31+C32*B32+C33*B33+C34*B34</f>
        <v>0</v>
      </c>
    </row>
    <row r="35" spans="1:10">
      <c r="A35" s="2"/>
      <c r="B35" s="13"/>
      <c r="J35" s="15"/>
    </row>
    <row r="36" spans="1:10" ht="15">
      <c r="A36" s="4" t="s">
        <v>26</v>
      </c>
      <c r="B36" s="2"/>
      <c r="C36" s="16"/>
      <c r="J36" s="2"/>
    </row>
    <row r="37" spans="1:10">
      <c r="A37" s="9" t="s">
        <v>18</v>
      </c>
      <c r="B37" s="1" t="s">
        <v>24</v>
      </c>
      <c r="C37" s="12" t="s">
        <v>9</v>
      </c>
      <c r="J37" s="2"/>
    </row>
    <row r="38" spans="1:10">
      <c r="A38" s="1" t="s">
        <v>32</v>
      </c>
      <c r="B38" s="13">
        <v>546</v>
      </c>
      <c r="C38" s="7">
        <v>0</v>
      </c>
      <c r="J38" s="2" t="s">
        <v>8</v>
      </c>
    </row>
    <row r="39" spans="1:10">
      <c r="B39" s="13"/>
      <c r="C39" s="16"/>
      <c r="J39" s="15">
        <f>+C38*B38+C39*B39</f>
        <v>0</v>
      </c>
    </row>
    <row r="40" spans="1:10">
      <c r="A40" s="2"/>
      <c r="B40" s="2"/>
      <c r="C40" s="16"/>
      <c r="J40" s="2"/>
    </row>
    <row r="41" spans="1:10" ht="15">
      <c r="A41" s="4" t="s">
        <v>27</v>
      </c>
    </row>
    <row r="42" spans="1:10">
      <c r="A42" s="9" t="s">
        <v>18</v>
      </c>
      <c r="B42" s="1" t="s">
        <v>24</v>
      </c>
      <c r="C42" s="2" t="s">
        <v>9</v>
      </c>
    </row>
    <row r="43" spans="1:10">
      <c r="A43" s="21"/>
      <c r="B43" s="22"/>
      <c r="C43" s="7">
        <v>0</v>
      </c>
      <c r="J43" s="2" t="s">
        <v>8</v>
      </c>
    </row>
    <row r="44" spans="1:10">
      <c r="A44" s="21"/>
      <c r="B44" s="22"/>
      <c r="C44" s="7">
        <v>0</v>
      </c>
      <c r="J44" s="15">
        <f>+C43*B43+C44*B44</f>
        <v>0</v>
      </c>
    </row>
    <row r="45" spans="1:10">
      <c r="A45" s="10"/>
      <c r="B45" s="14"/>
      <c r="C45" s="16"/>
      <c r="J45" s="2"/>
    </row>
    <row r="46" spans="1:10" ht="15">
      <c r="A46" s="4" t="s">
        <v>35</v>
      </c>
    </row>
    <row r="47" spans="1:10">
      <c r="B47" s="1" t="s">
        <v>24</v>
      </c>
      <c r="C47" s="2" t="s">
        <v>9</v>
      </c>
      <c r="J47" s="2" t="s">
        <v>8</v>
      </c>
    </row>
    <row r="48" spans="1:10">
      <c r="B48" s="14"/>
      <c r="C48" s="7">
        <v>0</v>
      </c>
      <c r="J48" s="15">
        <f>+C48*B48</f>
        <v>0</v>
      </c>
    </row>
    <row r="49" spans="1:11">
      <c r="B49" s="14"/>
      <c r="C49" s="16"/>
      <c r="J49" s="15"/>
    </row>
    <row r="50" spans="1:11" ht="15">
      <c r="A50" s="4" t="s">
        <v>28</v>
      </c>
    </row>
    <row r="51" spans="1:11">
      <c r="B51" s="1" t="s">
        <v>2</v>
      </c>
      <c r="C51" s="2" t="s">
        <v>9</v>
      </c>
      <c r="J51" s="2" t="s">
        <v>8</v>
      </c>
    </row>
    <row r="52" spans="1:11">
      <c r="B52" s="14">
        <v>140</v>
      </c>
      <c r="C52" s="7">
        <v>0</v>
      </c>
      <c r="J52" s="15">
        <f>+C52*B52</f>
        <v>0</v>
      </c>
    </row>
    <row r="53" spans="1:11">
      <c r="B53" s="14"/>
      <c r="C53" s="16"/>
      <c r="J53" s="15"/>
    </row>
    <row r="54" spans="1:11" ht="15">
      <c r="A54" s="4" t="s">
        <v>7</v>
      </c>
    </row>
    <row r="55" spans="1:11">
      <c r="B55" s="1" t="s">
        <v>24</v>
      </c>
      <c r="C55" s="2" t="s">
        <v>9</v>
      </c>
      <c r="J55" s="2" t="s">
        <v>8</v>
      </c>
    </row>
    <row r="56" spans="1:11">
      <c r="B56" s="14">
        <v>45</v>
      </c>
      <c r="C56" s="7">
        <v>0</v>
      </c>
      <c r="J56" s="15">
        <f>+C56*B56</f>
        <v>0</v>
      </c>
    </row>
    <row r="59" spans="1:11" ht="18">
      <c r="E59" s="6" t="s">
        <v>10</v>
      </c>
      <c r="F59" s="6"/>
      <c r="J59" s="20">
        <f>+J56+J52+J48+J44+J39+J33+J26+J22+J13</f>
        <v>0</v>
      </c>
      <c r="K59" s="6"/>
    </row>
    <row r="60" spans="1:11" ht="18">
      <c r="E60" s="6" t="s">
        <v>11</v>
      </c>
      <c r="F60" s="6"/>
      <c r="G60" s="6"/>
      <c r="H60" s="6"/>
    </row>
    <row r="61" spans="1:11">
      <c r="A61" t="s">
        <v>37</v>
      </c>
      <c r="B61"/>
      <c r="C61"/>
    </row>
    <row r="62" spans="1:11">
      <c r="A62"/>
      <c r="B62"/>
      <c r="C62"/>
    </row>
    <row r="63" spans="1:11">
      <c r="A63" t="s">
        <v>12</v>
      </c>
      <c r="B63"/>
      <c r="C63"/>
    </row>
    <row r="64" spans="1:11">
      <c r="A64" t="s">
        <v>13</v>
      </c>
      <c r="B64" t="s">
        <v>14</v>
      </c>
      <c r="C64"/>
    </row>
    <row r="65" spans="1:3">
      <c r="A65"/>
      <c r="B65" t="s">
        <v>15</v>
      </c>
      <c r="C65"/>
    </row>
    <row r="66" spans="1:3">
      <c r="A66"/>
      <c r="B66" s="8" t="s">
        <v>16</v>
      </c>
      <c r="C66"/>
    </row>
    <row r="67" spans="1:3">
      <c r="A67"/>
      <c r="B67" s="8" t="s">
        <v>17</v>
      </c>
      <c r="C67"/>
    </row>
    <row r="68" spans="1:3">
      <c r="A68"/>
      <c r="B68"/>
      <c r="C68"/>
    </row>
  </sheetData>
  <hyperlinks>
    <hyperlink ref="B66" r:id="rId1"/>
    <hyperlink ref="B67" r:id="rId2"/>
  </hyperlinks>
  <pageMargins left="0.18" right="0.27" top="0.28999999999999998" bottom="0.46" header="0.17" footer="0.46"/>
  <pageSetup paperSize="9" scale="72" orientation="portrait" horizontalDpi="4294967292" verticalDpi="429496729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8"/>
  <sheetViews>
    <sheetView topLeftCell="A37" workbookViewId="0">
      <selection activeCell="C73" sqref="C73"/>
    </sheetView>
  </sheetViews>
  <sheetFormatPr defaultColWidth="10.85546875" defaultRowHeight="12"/>
  <cols>
    <col min="1" max="1" width="24.85546875" style="1" customWidth="1"/>
    <col min="2" max="2" width="15" style="1" customWidth="1"/>
    <col min="3" max="3" width="23" style="1" customWidth="1"/>
    <col min="4" max="4" width="15.28515625" style="1" customWidth="1"/>
    <col min="5" max="9" width="10.85546875" style="1"/>
    <col min="10" max="10" width="23.42578125" style="1" customWidth="1"/>
    <col min="11" max="16384" width="10.85546875" style="1"/>
  </cols>
  <sheetData>
    <row r="1" spans="1:11" ht="18.75">
      <c r="A1" s="3" t="s">
        <v>22</v>
      </c>
      <c r="D1" s="10"/>
      <c r="E1" s="10"/>
      <c r="F1" s="10"/>
      <c r="G1" s="10"/>
      <c r="H1" s="10"/>
      <c r="I1" s="10"/>
      <c r="J1" s="23" t="s">
        <v>36</v>
      </c>
      <c r="K1" s="10"/>
    </row>
    <row r="2" spans="1:11" ht="23.25">
      <c r="D2" s="11"/>
      <c r="E2" s="11"/>
      <c r="F2" s="11"/>
      <c r="G2" s="11"/>
      <c r="H2" s="11"/>
      <c r="I2" s="11"/>
      <c r="J2" s="11"/>
      <c r="K2" s="11"/>
    </row>
    <row r="3" spans="1:11" ht="23.25">
      <c r="D3" s="11"/>
      <c r="E3" s="11"/>
      <c r="F3" s="11"/>
      <c r="G3" s="11"/>
      <c r="H3" s="11"/>
      <c r="I3" s="11"/>
      <c r="J3" s="11"/>
      <c r="K3" s="11"/>
    </row>
    <row r="4" spans="1:11">
      <c r="H4" s="2"/>
    </row>
    <row r="5" spans="1:11" ht="18.75">
      <c r="A5" s="3" t="s">
        <v>21</v>
      </c>
      <c r="H5" s="2"/>
    </row>
    <row r="6" spans="1:11">
      <c r="A6" s="1" t="s">
        <v>0</v>
      </c>
      <c r="C6" s="1" t="s">
        <v>1</v>
      </c>
    </row>
    <row r="7" spans="1:11" ht="13.5">
      <c r="C7" s="2" t="s">
        <v>3</v>
      </c>
      <c r="D7" s="1" t="s">
        <v>2</v>
      </c>
      <c r="E7" s="2" t="s">
        <v>9</v>
      </c>
    </row>
    <row r="8" spans="1:11">
      <c r="A8" s="1" t="s">
        <v>31</v>
      </c>
      <c r="C8" s="2">
        <v>2</v>
      </c>
      <c r="D8" s="18">
        <v>804</v>
      </c>
      <c r="E8" s="5">
        <v>0</v>
      </c>
    </row>
    <row r="9" spans="1:11">
      <c r="A9" s="1" t="s">
        <v>31</v>
      </c>
      <c r="C9" s="2">
        <v>4</v>
      </c>
      <c r="D9" s="18">
        <v>1204</v>
      </c>
      <c r="E9" s="5">
        <v>0</v>
      </c>
    </row>
    <row r="10" spans="1:11">
      <c r="A10" s="1" t="s">
        <v>31</v>
      </c>
      <c r="C10" s="2">
        <v>8</v>
      </c>
      <c r="D10" s="18">
        <v>1740</v>
      </c>
      <c r="E10" s="5">
        <v>0</v>
      </c>
    </row>
    <row r="11" spans="1:11">
      <c r="D11" s="18"/>
      <c r="E11" s="17"/>
    </row>
    <row r="12" spans="1:11">
      <c r="C12" s="2"/>
      <c r="D12" s="18"/>
      <c r="E12" s="18"/>
      <c r="J12" s="2" t="s">
        <v>8</v>
      </c>
    </row>
    <row r="13" spans="1:11">
      <c r="C13" s="2"/>
      <c r="D13" s="18"/>
      <c r="E13" s="18"/>
      <c r="J13" s="15">
        <f>+E8*D8+E9*D9+E10*D10+E12*D12+E13*D13+E14*D14</f>
        <v>0</v>
      </c>
    </row>
    <row r="14" spans="1:11">
      <c r="C14" s="2"/>
      <c r="D14" s="18"/>
      <c r="E14" s="18"/>
    </row>
    <row r="16" spans="1:11">
      <c r="C16" s="19" t="s">
        <v>4</v>
      </c>
    </row>
    <row r="17" spans="1:10">
      <c r="C17" s="19" t="s">
        <v>5</v>
      </c>
    </row>
    <row r="19" spans="1:10" ht="15">
      <c r="A19" s="4" t="s">
        <v>25</v>
      </c>
      <c r="B19" s="2"/>
      <c r="C19" s="16"/>
      <c r="J19" s="2"/>
    </row>
    <row r="20" spans="1:10">
      <c r="A20" s="9" t="s">
        <v>18</v>
      </c>
      <c r="B20" s="1" t="s">
        <v>24</v>
      </c>
      <c r="C20" s="12" t="s">
        <v>9</v>
      </c>
      <c r="J20" s="2"/>
    </row>
    <row r="21" spans="1:10">
      <c r="A21" s="1" t="s">
        <v>30</v>
      </c>
      <c r="B21" s="13">
        <v>1152</v>
      </c>
      <c r="C21" s="7">
        <v>0</v>
      </c>
      <c r="J21" s="2" t="s">
        <v>8</v>
      </c>
    </row>
    <row r="22" spans="1:10">
      <c r="B22" s="13"/>
      <c r="C22" s="16"/>
      <c r="J22" s="15">
        <f>+C21*B21+C22*B22</f>
        <v>0</v>
      </c>
    </row>
    <row r="23" spans="1:10">
      <c r="A23" s="2"/>
      <c r="B23" s="2"/>
      <c r="C23" s="16"/>
      <c r="J23" s="2"/>
    </row>
    <row r="24" spans="1:10" ht="15">
      <c r="A24" s="4" t="s">
        <v>29</v>
      </c>
      <c r="B24" s="2"/>
      <c r="C24" s="16"/>
      <c r="J24" s="2"/>
    </row>
    <row r="25" spans="1:10">
      <c r="A25" s="9"/>
      <c r="B25" s="1" t="s">
        <v>24</v>
      </c>
      <c r="C25" s="12" t="s">
        <v>9</v>
      </c>
      <c r="J25" s="2" t="s">
        <v>8</v>
      </c>
    </row>
    <row r="26" spans="1:10">
      <c r="B26" s="13">
        <v>48</v>
      </c>
      <c r="C26" s="7">
        <v>0</v>
      </c>
      <c r="J26" s="15">
        <f>+C26*B26</f>
        <v>0</v>
      </c>
    </row>
    <row r="27" spans="1:10">
      <c r="A27" s="2"/>
      <c r="B27" s="2"/>
      <c r="C27" s="16"/>
      <c r="J27" s="2"/>
    </row>
    <row r="29" spans="1:10" ht="15">
      <c r="A29" s="4" t="s">
        <v>23</v>
      </c>
    </row>
    <row r="30" spans="1:10">
      <c r="A30" s="2" t="s">
        <v>6</v>
      </c>
      <c r="B30" s="1" t="s">
        <v>24</v>
      </c>
      <c r="C30" s="2" t="s">
        <v>9</v>
      </c>
    </row>
    <row r="31" spans="1:10">
      <c r="A31" s="2">
        <v>160</v>
      </c>
      <c r="B31" s="13">
        <v>50</v>
      </c>
      <c r="C31" s="7">
        <v>0</v>
      </c>
    </row>
    <row r="32" spans="1:10">
      <c r="A32" s="2">
        <v>200</v>
      </c>
      <c r="B32" s="13">
        <v>78</v>
      </c>
      <c r="C32" s="7">
        <v>0</v>
      </c>
      <c r="J32" s="2" t="s">
        <v>8</v>
      </c>
    </row>
    <row r="33" spans="1:10">
      <c r="A33" s="2">
        <v>250</v>
      </c>
      <c r="B33" s="13">
        <v>96</v>
      </c>
      <c r="C33" s="7">
        <v>0</v>
      </c>
      <c r="J33" s="2"/>
    </row>
    <row r="34" spans="1:10">
      <c r="A34" s="2">
        <v>315</v>
      </c>
      <c r="B34" s="13">
        <v>136</v>
      </c>
      <c r="C34" s="7">
        <v>0</v>
      </c>
      <c r="J34" s="15">
        <f>+C31*B31+C32*B32+C33*B33+C34*B34</f>
        <v>0</v>
      </c>
    </row>
    <row r="35" spans="1:10">
      <c r="A35" s="2"/>
      <c r="B35" s="13"/>
      <c r="J35" s="15"/>
    </row>
    <row r="36" spans="1:10" ht="15">
      <c r="A36" s="4" t="s">
        <v>26</v>
      </c>
      <c r="B36" s="2"/>
      <c r="C36" s="16"/>
      <c r="J36" s="2"/>
    </row>
    <row r="37" spans="1:10">
      <c r="A37" s="9" t="s">
        <v>18</v>
      </c>
      <c r="B37" s="1" t="s">
        <v>24</v>
      </c>
      <c r="C37" s="12" t="s">
        <v>9</v>
      </c>
      <c r="J37" s="2"/>
    </row>
    <row r="38" spans="1:10">
      <c r="A38" s="1" t="s">
        <v>30</v>
      </c>
      <c r="B38" s="13">
        <v>896</v>
      </c>
      <c r="C38" s="7">
        <v>0</v>
      </c>
      <c r="J38" s="2" t="s">
        <v>8</v>
      </c>
    </row>
    <row r="39" spans="1:10">
      <c r="B39" s="13"/>
      <c r="C39" s="16"/>
      <c r="J39" s="15">
        <f>+C38*B38+C39*B39</f>
        <v>0</v>
      </c>
    </row>
    <row r="40" spans="1:10">
      <c r="A40" s="2"/>
      <c r="B40" s="2"/>
      <c r="C40" s="16"/>
      <c r="J40" s="2"/>
    </row>
    <row r="41" spans="1:10" ht="15">
      <c r="A41" s="4" t="s">
        <v>27</v>
      </c>
    </row>
    <row r="42" spans="1:10">
      <c r="A42" s="9" t="s">
        <v>18</v>
      </c>
      <c r="B42" s="1" t="s">
        <v>24</v>
      </c>
      <c r="C42" s="2" t="s">
        <v>9</v>
      </c>
    </row>
    <row r="43" spans="1:10">
      <c r="A43" s="21"/>
      <c r="B43" s="22"/>
      <c r="C43" s="7">
        <v>0</v>
      </c>
      <c r="J43" s="2" t="s">
        <v>8</v>
      </c>
    </row>
    <row r="44" spans="1:10">
      <c r="A44" s="21"/>
      <c r="B44" s="22"/>
      <c r="C44" s="7">
        <v>0</v>
      </c>
      <c r="J44" s="15">
        <f>+C43*B43+C44*B44</f>
        <v>0</v>
      </c>
    </row>
    <row r="45" spans="1:10">
      <c r="A45" s="10"/>
      <c r="B45" s="14"/>
      <c r="C45" s="16"/>
      <c r="J45" s="2"/>
    </row>
    <row r="46" spans="1:10" ht="15">
      <c r="A46" s="4" t="s">
        <v>35</v>
      </c>
    </row>
    <row r="47" spans="1:10">
      <c r="B47" s="1" t="s">
        <v>24</v>
      </c>
      <c r="C47" s="2" t="s">
        <v>9</v>
      </c>
      <c r="J47" s="2" t="s">
        <v>8</v>
      </c>
    </row>
    <row r="48" spans="1:10">
      <c r="B48" s="14"/>
      <c r="C48" s="7">
        <v>0</v>
      </c>
      <c r="J48" s="15">
        <f>+C48*B48</f>
        <v>0</v>
      </c>
    </row>
    <row r="49" spans="1:11">
      <c r="B49" s="14"/>
      <c r="C49" s="16"/>
      <c r="J49" s="15"/>
    </row>
    <row r="50" spans="1:11" ht="15">
      <c r="A50" s="4" t="s">
        <v>28</v>
      </c>
    </row>
    <row r="51" spans="1:11">
      <c r="B51" s="1" t="s">
        <v>2</v>
      </c>
      <c r="C51" s="2" t="s">
        <v>9</v>
      </c>
      <c r="J51" s="2" t="s">
        <v>8</v>
      </c>
    </row>
    <row r="52" spans="1:11">
      <c r="B52" s="14">
        <v>140</v>
      </c>
      <c r="C52" s="7">
        <v>0</v>
      </c>
      <c r="J52" s="15">
        <f>+C52*B52</f>
        <v>0</v>
      </c>
    </row>
    <row r="53" spans="1:11">
      <c r="B53" s="14"/>
      <c r="C53" s="16"/>
      <c r="J53" s="15"/>
    </row>
    <row r="54" spans="1:11" ht="15">
      <c r="A54" s="4" t="s">
        <v>7</v>
      </c>
    </row>
    <row r="55" spans="1:11">
      <c r="B55" s="1" t="s">
        <v>24</v>
      </c>
      <c r="C55" s="2" t="s">
        <v>9</v>
      </c>
      <c r="J55" s="2" t="s">
        <v>8</v>
      </c>
    </row>
    <row r="56" spans="1:11">
      <c r="B56" s="14">
        <v>45</v>
      </c>
      <c r="C56" s="7">
        <v>0</v>
      </c>
      <c r="J56" s="15">
        <f>+C56*B56</f>
        <v>0</v>
      </c>
    </row>
    <row r="59" spans="1:11" ht="18">
      <c r="E59" s="6" t="s">
        <v>10</v>
      </c>
      <c r="F59" s="6"/>
      <c r="J59" s="20">
        <f>+J56+J52+J48+J44+J39+J33+J26+J22+J13</f>
        <v>0</v>
      </c>
      <c r="K59" s="6"/>
    </row>
    <row r="60" spans="1:11" ht="18">
      <c r="E60" s="6" t="s">
        <v>11</v>
      </c>
      <c r="F60" s="6"/>
      <c r="G60" s="6"/>
      <c r="H60" s="6"/>
    </row>
    <row r="61" spans="1:11">
      <c r="A61" t="s">
        <v>37</v>
      </c>
      <c r="B61"/>
      <c r="C61"/>
    </row>
    <row r="62" spans="1:11">
      <c r="A62"/>
      <c r="B62"/>
      <c r="C62"/>
    </row>
    <row r="63" spans="1:11">
      <c r="A63" t="s">
        <v>12</v>
      </c>
      <c r="B63"/>
      <c r="C63"/>
    </row>
    <row r="64" spans="1:11">
      <c r="A64" t="s">
        <v>13</v>
      </c>
      <c r="B64" t="s">
        <v>14</v>
      </c>
      <c r="C64"/>
    </row>
    <row r="65" spans="1:3">
      <c r="A65"/>
      <c r="B65" t="s">
        <v>15</v>
      </c>
      <c r="C65"/>
    </row>
    <row r="66" spans="1:3">
      <c r="A66"/>
      <c r="B66" s="8" t="s">
        <v>16</v>
      </c>
      <c r="C66"/>
    </row>
    <row r="67" spans="1:3">
      <c r="A67"/>
      <c r="B67" s="8" t="s">
        <v>17</v>
      </c>
      <c r="C67"/>
    </row>
    <row r="68" spans="1:3">
      <c r="A68"/>
      <c r="B68"/>
      <c r="C68"/>
    </row>
  </sheetData>
  <hyperlinks>
    <hyperlink ref="B66" r:id="rId1"/>
    <hyperlink ref="B67" r:id="rId2"/>
  </hyperlinks>
  <pageMargins left="0.18" right="0.27" top="0.28999999999999998" bottom="0.46" header="0.17" footer="0.46"/>
  <pageSetup paperSize="9" scale="72" orientation="portrait" horizontalDpi="4294967292" verticalDpi="4294967292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8"/>
  <sheetViews>
    <sheetView tabSelected="1" topLeftCell="A4" workbookViewId="0">
      <selection activeCell="E8" sqref="E8"/>
    </sheetView>
  </sheetViews>
  <sheetFormatPr defaultColWidth="10.85546875" defaultRowHeight="12"/>
  <cols>
    <col min="1" max="1" width="24.85546875" style="1" customWidth="1"/>
    <col min="2" max="2" width="15" style="1" customWidth="1"/>
    <col min="3" max="3" width="23" style="1" customWidth="1"/>
    <col min="4" max="4" width="15.28515625" style="1" customWidth="1"/>
    <col min="5" max="9" width="10.85546875" style="1"/>
    <col min="10" max="10" width="16.28515625" style="1" bestFit="1" customWidth="1"/>
    <col min="11" max="16384" width="10.85546875" style="1"/>
  </cols>
  <sheetData>
    <row r="1" spans="1:11" ht="18.75">
      <c r="A1" s="3" t="s">
        <v>22</v>
      </c>
      <c r="D1" s="10"/>
      <c r="E1" s="10"/>
      <c r="F1" s="10"/>
      <c r="G1" s="10"/>
      <c r="H1" s="10"/>
      <c r="I1" s="10"/>
      <c r="J1" s="23" t="s">
        <v>36</v>
      </c>
      <c r="K1" s="10"/>
    </row>
    <row r="2" spans="1:11" ht="23.25">
      <c r="D2" s="11"/>
      <c r="E2" s="11"/>
      <c r="F2" s="11"/>
      <c r="G2" s="11"/>
      <c r="H2" s="11"/>
      <c r="I2" s="11"/>
      <c r="J2" s="11"/>
      <c r="K2" s="11"/>
    </row>
    <row r="3" spans="1:11" ht="23.25">
      <c r="D3" s="11"/>
      <c r="E3" s="11"/>
      <c r="F3" s="11"/>
      <c r="G3" s="11"/>
      <c r="H3" s="11"/>
      <c r="I3" s="11"/>
      <c r="J3" s="11"/>
      <c r="K3" s="11"/>
    </row>
    <row r="4" spans="1:11">
      <c r="H4" s="2"/>
    </row>
    <row r="5" spans="1:11" ht="18.75">
      <c r="A5" s="3" t="s">
        <v>21</v>
      </c>
      <c r="H5" s="2"/>
    </row>
    <row r="6" spans="1:11">
      <c r="A6" s="1" t="s">
        <v>0</v>
      </c>
      <c r="C6" s="1" t="s">
        <v>1</v>
      </c>
    </row>
    <row r="7" spans="1:11" ht="13.5">
      <c r="C7" s="2" t="s">
        <v>3</v>
      </c>
      <c r="D7" s="1" t="s">
        <v>2</v>
      </c>
      <c r="E7" s="2" t="s">
        <v>38</v>
      </c>
    </row>
    <row r="8" spans="1:11">
      <c r="A8" s="1" t="s">
        <v>19</v>
      </c>
      <c r="C8" s="2">
        <v>8</v>
      </c>
      <c r="D8" s="18">
        <v>254</v>
      </c>
      <c r="E8" s="5">
        <v>0</v>
      </c>
    </row>
    <row r="9" spans="1:11">
      <c r="A9" s="1" t="s">
        <v>19</v>
      </c>
      <c r="C9" s="2">
        <v>16</v>
      </c>
      <c r="D9" s="18">
        <v>300.2</v>
      </c>
      <c r="E9" s="5">
        <v>0</v>
      </c>
    </row>
    <row r="10" spans="1:11">
      <c r="C10" s="2"/>
      <c r="D10" s="18"/>
      <c r="E10" s="18"/>
    </row>
    <row r="11" spans="1:11">
      <c r="D11" s="18"/>
      <c r="E11" s="17"/>
    </row>
    <row r="12" spans="1:11">
      <c r="A12" s="1" t="s">
        <v>20</v>
      </c>
      <c r="C12" s="2">
        <v>8</v>
      </c>
      <c r="D12" s="18">
        <v>383</v>
      </c>
      <c r="E12" s="5">
        <v>3</v>
      </c>
      <c r="J12" s="2" t="s">
        <v>8</v>
      </c>
    </row>
    <row r="13" spans="1:11">
      <c r="A13" s="1" t="s">
        <v>20</v>
      </c>
      <c r="C13" s="2">
        <v>16</v>
      </c>
      <c r="D13" s="18">
        <v>456</v>
      </c>
      <c r="E13" s="5">
        <v>0</v>
      </c>
      <c r="J13" s="15">
        <f>+E8*D8+E9*D9+E10*D10+E12*D12+E13*D13+E14*D14</f>
        <v>1149</v>
      </c>
    </row>
    <row r="14" spans="1:11">
      <c r="C14" s="2"/>
      <c r="D14" s="18"/>
      <c r="E14" s="18"/>
    </row>
    <row r="16" spans="1:11">
      <c r="C16" s="19" t="s">
        <v>4</v>
      </c>
    </row>
    <row r="17" spans="1:10">
      <c r="C17" s="19" t="s">
        <v>5</v>
      </c>
    </row>
    <row r="19" spans="1:10" ht="15">
      <c r="A19" s="4" t="s">
        <v>25</v>
      </c>
      <c r="B19" s="2"/>
      <c r="C19" s="16"/>
      <c r="J19" s="2"/>
    </row>
    <row r="20" spans="1:10">
      <c r="A20" s="9" t="s">
        <v>18</v>
      </c>
      <c r="B20" s="1" t="s">
        <v>24</v>
      </c>
      <c r="C20" s="12" t="s">
        <v>9</v>
      </c>
      <c r="J20" s="2"/>
    </row>
    <row r="21" spans="1:10">
      <c r="A21" s="1" t="s">
        <v>19</v>
      </c>
      <c r="B21" s="13">
        <v>370</v>
      </c>
      <c r="C21" s="7">
        <v>0</v>
      </c>
      <c r="E21" s="24"/>
      <c r="J21" s="2" t="s">
        <v>8</v>
      </c>
    </row>
    <row r="22" spans="1:10">
      <c r="A22" s="1" t="s">
        <v>20</v>
      </c>
      <c r="B22" s="13">
        <v>710</v>
      </c>
      <c r="C22" s="7">
        <v>1</v>
      </c>
      <c r="E22" s="24"/>
      <c r="J22" s="15">
        <f>+C21*B21+C22*B22</f>
        <v>710</v>
      </c>
    </row>
    <row r="23" spans="1:10">
      <c r="A23" s="2"/>
      <c r="B23" s="2"/>
      <c r="C23" s="16"/>
      <c r="J23" s="2"/>
    </row>
    <row r="24" spans="1:10" ht="15">
      <c r="A24" s="4" t="s">
        <v>29</v>
      </c>
      <c r="B24" s="2"/>
      <c r="C24" s="16"/>
      <c r="J24" s="2"/>
    </row>
    <row r="25" spans="1:10">
      <c r="A25" s="9"/>
      <c r="B25" s="1" t="s">
        <v>24</v>
      </c>
      <c r="C25" s="12" t="s">
        <v>9</v>
      </c>
      <c r="J25" s="2" t="s">
        <v>8</v>
      </c>
    </row>
    <row r="26" spans="1:10">
      <c r="B26" s="13">
        <v>48</v>
      </c>
      <c r="C26" s="7">
        <v>3</v>
      </c>
      <c r="J26" s="15">
        <f>+C26*B26</f>
        <v>144</v>
      </c>
    </row>
    <row r="27" spans="1:10">
      <c r="A27" s="2"/>
      <c r="B27" s="2"/>
      <c r="C27" s="16"/>
      <c r="J27" s="2"/>
    </row>
    <row r="29" spans="1:10" ht="15">
      <c r="A29" s="4" t="s">
        <v>23</v>
      </c>
    </row>
    <row r="30" spans="1:10">
      <c r="A30" s="2" t="s">
        <v>6</v>
      </c>
      <c r="B30" s="1" t="s">
        <v>24</v>
      </c>
      <c r="C30" s="2" t="s">
        <v>9</v>
      </c>
    </row>
    <row r="31" spans="1:10">
      <c r="A31" s="2">
        <v>160</v>
      </c>
      <c r="B31" s="13">
        <v>50</v>
      </c>
      <c r="C31" s="7">
        <v>0</v>
      </c>
    </row>
    <row r="32" spans="1:10">
      <c r="A32" s="2">
        <v>200</v>
      </c>
      <c r="B32" s="13">
        <v>78</v>
      </c>
      <c r="C32" s="7">
        <v>0</v>
      </c>
      <c r="J32" s="2" t="s">
        <v>8</v>
      </c>
    </row>
    <row r="33" spans="1:10">
      <c r="A33" s="2">
        <v>250</v>
      </c>
      <c r="B33" s="13">
        <v>96</v>
      </c>
      <c r="C33" s="7">
        <v>0</v>
      </c>
      <c r="J33" s="2"/>
    </row>
    <row r="34" spans="1:10">
      <c r="A34" s="2">
        <v>315</v>
      </c>
      <c r="B34" s="13">
        <v>136</v>
      </c>
      <c r="C34" s="7">
        <v>0</v>
      </c>
      <c r="J34" s="15">
        <f>+C31*B31+C32*B32+C33*B33+C34*B34</f>
        <v>0</v>
      </c>
    </row>
    <row r="35" spans="1:10">
      <c r="A35" s="2"/>
      <c r="B35" s="13"/>
      <c r="C35" s="12"/>
      <c r="J35" s="15"/>
    </row>
    <row r="36" spans="1:10" ht="15">
      <c r="A36" s="4" t="s">
        <v>26</v>
      </c>
      <c r="B36" s="2"/>
      <c r="C36" s="16"/>
      <c r="J36" s="2"/>
    </row>
    <row r="37" spans="1:10">
      <c r="A37" s="9" t="s">
        <v>18</v>
      </c>
      <c r="B37" s="1" t="s">
        <v>24</v>
      </c>
      <c r="C37" s="12" t="s">
        <v>9</v>
      </c>
      <c r="J37" s="2"/>
    </row>
    <row r="38" spans="1:10">
      <c r="A38" s="1" t="s">
        <v>19</v>
      </c>
      <c r="B38" s="13">
        <v>296</v>
      </c>
      <c r="C38" s="7">
        <v>0</v>
      </c>
      <c r="J38" s="2" t="s">
        <v>8</v>
      </c>
    </row>
    <row r="39" spans="1:10">
      <c r="A39" s="1" t="s">
        <v>20</v>
      </c>
      <c r="B39" s="13">
        <v>546</v>
      </c>
      <c r="C39" s="7">
        <v>1</v>
      </c>
      <c r="J39" s="15">
        <f>+C38*B38+C39*B39</f>
        <v>546</v>
      </c>
    </row>
    <row r="40" spans="1:10">
      <c r="A40" s="2"/>
      <c r="B40" s="2"/>
      <c r="C40" s="16"/>
      <c r="J40" s="2"/>
    </row>
    <row r="41" spans="1:10" ht="15">
      <c r="A41" s="4" t="s">
        <v>27</v>
      </c>
    </row>
    <row r="42" spans="1:10">
      <c r="A42" s="9" t="s">
        <v>18</v>
      </c>
      <c r="B42" s="1" t="s">
        <v>24</v>
      </c>
      <c r="C42" s="2" t="s">
        <v>9</v>
      </c>
    </row>
    <row r="43" spans="1:10">
      <c r="A43" s="1" t="s">
        <v>19</v>
      </c>
      <c r="B43" s="14">
        <v>1482</v>
      </c>
      <c r="C43" s="7">
        <v>0</v>
      </c>
      <c r="J43" s="2" t="s">
        <v>8</v>
      </c>
    </row>
    <row r="44" spans="1:10">
      <c r="A44" s="1" t="s">
        <v>20</v>
      </c>
      <c r="B44" s="14">
        <v>2049</v>
      </c>
      <c r="C44" s="7">
        <v>0</v>
      </c>
      <c r="J44" s="15">
        <f>+C43*B43+C44*B44</f>
        <v>0</v>
      </c>
    </row>
    <row r="45" spans="1:10">
      <c r="A45" s="10"/>
      <c r="B45" s="14"/>
      <c r="C45" s="16"/>
      <c r="J45" s="2"/>
    </row>
    <row r="46" spans="1:10" ht="15">
      <c r="A46" s="4" t="s">
        <v>34</v>
      </c>
    </row>
    <row r="47" spans="1:10">
      <c r="B47" s="1" t="s">
        <v>24</v>
      </c>
      <c r="C47" s="2" t="s">
        <v>9</v>
      </c>
      <c r="J47" s="2" t="s">
        <v>8</v>
      </c>
    </row>
    <row r="48" spans="1:10">
      <c r="B48" s="14"/>
      <c r="C48" s="7">
        <v>0</v>
      </c>
      <c r="J48" s="15">
        <f>+C48*B48</f>
        <v>0</v>
      </c>
    </row>
    <row r="49" spans="1:11">
      <c r="B49" s="14"/>
      <c r="C49" s="16"/>
      <c r="J49" s="15"/>
    </row>
    <row r="50" spans="1:11" ht="15">
      <c r="A50" s="4" t="s">
        <v>28</v>
      </c>
    </row>
    <row r="51" spans="1:11">
      <c r="B51" s="1" t="s">
        <v>2</v>
      </c>
      <c r="C51" s="2" t="s">
        <v>9</v>
      </c>
      <c r="J51" s="2" t="s">
        <v>8</v>
      </c>
    </row>
    <row r="52" spans="1:11">
      <c r="B52" s="14">
        <v>140</v>
      </c>
      <c r="C52" s="7">
        <v>0</v>
      </c>
      <c r="J52" s="15">
        <f>+C52*B52</f>
        <v>0</v>
      </c>
    </row>
    <row r="53" spans="1:11">
      <c r="B53" s="14"/>
      <c r="C53" s="16"/>
      <c r="J53" s="15"/>
    </row>
    <row r="54" spans="1:11" ht="15">
      <c r="A54" s="4" t="s">
        <v>7</v>
      </c>
    </row>
    <row r="55" spans="1:11">
      <c r="B55" s="1" t="s">
        <v>24</v>
      </c>
      <c r="C55" s="2" t="s">
        <v>9</v>
      </c>
      <c r="J55" s="2" t="s">
        <v>8</v>
      </c>
    </row>
    <row r="56" spans="1:11">
      <c r="B56" s="14">
        <v>45</v>
      </c>
      <c r="C56" s="7">
        <v>0</v>
      </c>
      <c r="J56" s="15">
        <f>+C56*B56</f>
        <v>0</v>
      </c>
    </row>
    <row r="59" spans="1:11" ht="18">
      <c r="E59" s="6" t="s">
        <v>10</v>
      </c>
      <c r="F59" s="6"/>
      <c r="J59" s="20">
        <f>+J56+J52+J48+J44+J39+J34+J26+J22+J13</f>
        <v>2549</v>
      </c>
      <c r="K59" s="6"/>
    </row>
    <row r="60" spans="1:11" ht="18">
      <c r="E60" s="6" t="s">
        <v>11</v>
      </c>
      <c r="F60" s="6"/>
      <c r="G60" s="6"/>
      <c r="H60" s="6"/>
    </row>
    <row r="61" spans="1:11">
      <c r="A61" t="s">
        <v>37</v>
      </c>
      <c r="B61"/>
      <c r="C61"/>
    </row>
    <row r="62" spans="1:11">
      <c r="A62"/>
      <c r="B62"/>
      <c r="C62"/>
    </row>
    <row r="63" spans="1:11">
      <c r="A63" t="s">
        <v>12</v>
      </c>
      <c r="B63"/>
      <c r="C63"/>
    </row>
    <row r="64" spans="1:11">
      <c r="A64" t="s">
        <v>13</v>
      </c>
      <c r="B64" t="s">
        <v>14</v>
      </c>
      <c r="C64"/>
    </row>
    <row r="65" spans="1:3">
      <c r="A65"/>
      <c r="B65" t="s">
        <v>15</v>
      </c>
      <c r="C65"/>
    </row>
    <row r="66" spans="1:3">
      <c r="A66"/>
      <c r="B66" s="8" t="s">
        <v>16</v>
      </c>
      <c r="C66"/>
    </row>
    <row r="67" spans="1:3">
      <c r="A67"/>
      <c r="B67" s="8" t="s">
        <v>17</v>
      </c>
      <c r="C67"/>
    </row>
    <row r="68" spans="1:3">
      <c r="A68"/>
      <c r="B68"/>
      <c r="C68"/>
    </row>
  </sheetData>
  <phoneticPr fontId="0" type="noConversion"/>
  <hyperlinks>
    <hyperlink ref="B66" r:id="rId1"/>
    <hyperlink ref="B67" r:id="rId2"/>
  </hyperlinks>
  <pageMargins left="0.18" right="0.27" top="0.28999999999999998" bottom="0.46" header="0.17" footer="0.46"/>
  <pageSetup paperSize="9" scale="74" orientation="portrait" horizontalDpi="4294967292" verticalDpi="4294967292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SGK 1200 </vt:lpstr>
      <vt:lpstr>SGK 1500</vt:lpstr>
      <vt:lpstr>corrugato</vt:lpstr>
      <vt:lpstr>corrugato!Area_stampa</vt:lpstr>
      <vt:lpstr>'SGK 1200 '!Area_stampa</vt:lpstr>
      <vt:lpstr>'SGK 1500'!Area_stampa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Pippo</dc:creator>
  <cp:lastModifiedBy>francesco</cp:lastModifiedBy>
  <cp:lastPrinted>2013-07-04T10:31:16Z</cp:lastPrinted>
  <dcterms:created xsi:type="dcterms:W3CDTF">2002-10-22T10:12:41Z</dcterms:created>
  <dcterms:modified xsi:type="dcterms:W3CDTF">2013-07-04T13:57:15Z</dcterms:modified>
</cp:coreProperties>
</file>